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e-PC\Desktop\"/>
    </mc:Choice>
  </mc:AlternateContent>
  <xr:revisionPtr revIDLastSave="0" documentId="13_ncr:1_{E30EB073-6D2F-4103-9229-BC128825663F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88" i="1"/>
  <c r="F86" i="1"/>
  <c r="F74" i="1"/>
  <c r="F67" i="1"/>
  <c r="K91" i="1"/>
  <c r="P89" i="1"/>
  <c r="K88" i="1"/>
  <c r="K86" i="1"/>
  <c r="K74" i="1"/>
  <c r="K67" i="1"/>
  <c r="P86" i="1"/>
  <c r="P66" i="1"/>
</calcChain>
</file>

<file path=xl/sharedStrings.xml><?xml version="1.0" encoding="utf-8"?>
<sst xmlns="http://schemas.openxmlformats.org/spreadsheetml/2006/main" count="271" uniqueCount="154">
  <si>
    <t>Ўзбекистон Республикаси Молия вазирининг
2002 йил 27 декабрдаги 140-сонли буйруғига
2-сонли илова, ЎзР АВ томонидан 2003 й. 
24 январда рўйхатга олинган № 1209</t>
  </si>
  <si>
    <t>МОЛИЯВИЙ НАТИЖАЛАР ТЎҒРИСИДАГИ 
ҲИСОБОТ - 2-сонли шакл
ОТЧЕТ О ФИНАНСОВЫХ РЕЗУЛЬТАТАХ - форма № 2</t>
  </si>
  <si>
    <t>Кодлар 
Коды</t>
  </si>
  <si>
    <t>БҲУТ бўйича 1-шакл
Форма № 1 по ОКУД</t>
  </si>
  <si>
    <t>0710001</t>
  </si>
  <si>
    <t>Сана (йил, ой, кун)
Дата (год, месяц, число)</t>
  </si>
  <si>
    <t>2024</t>
  </si>
  <si>
    <t>09</t>
  </si>
  <si>
    <t>30</t>
  </si>
  <si>
    <t>Корхона, ташкилот
Предпритие, организация</t>
  </si>
  <si>
    <t>"Portlatishsanoat" Aksiyadorlik Jamiyati</t>
  </si>
  <si>
    <t>по ОКПО</t>
  </si>
  <si>
    <t>Тармоқ
Отрасль</t>
  </si>
  <si>
    <t>ХХТУТ бўйича-
по ОКОНХ-</t>
  </si>
  <si>
    <t>Ташкилий-ҳуқуқий шакли 
Организационно-правовая форма</t>
  </si>
  <si>
    <t>ТҲШТ бўйича-
по КОПФ-</t>
  </si>
  <si>
    <t>Мулкчилик шакли 
Форма собственности</t>
  </si>
  <si>
    <t>МШТ бўйича-
по КФС-</t>
  </si>
  <si>
    <t>Вазирлик, идора ва бошқалар 
Министерства, ведомства и другие</t>
  </si>
  <si>
    <t>ДБИБТ бўйича- 
по СООГУ-</t>
  </si>
  <si>
    <t>Солиқ тўловчининг идентификацион рақами 
Идентификационный номер налогоплательщика</t>
  </si>
  <si>
    <t>ИНН</t>
  </si>
  <si>
    <t>201190566</t>
  </si>
  <si>
    <t>Ҳудуд
Территория</t>
  </si>
  <si>
    <t>МҲОБТ-
СОАТО-</t>
  </si>
  <si>
    <t>Манзил / Адрес</t>
  </si>
  <si>
    <t>Bog'ibo'ston Ko'chasi, 139-Uy</t>
  </si>
  <si>
    <t>Жўнатилган сана-
Дата высылки-</t>
  </si>
  <si>
    <t>30.10.2024</t>
  </si>
  <si>
    <t>Ўлчов бирлиги, минг сўм
Единица измерения, тыс. сум.</t>
  </si>
  <si>
    <t>қабул қилинган сана-
Дата получения-</t>
  </si>
  <si>
    <t>Тақдим қилиш муддати-
Срок представления-</t>
  </si>
  <si>
    <t>Кўрсаткичлар номи
Наименование показателя</t>
  </si>
  <si>
    <t>Сатр коди Код строки</t>
  </si>
  <si>
    <t>Ўтган йилнинг шу даврида
За соответствующий период прошлого года</t>
  </si>
  <si>
    <t>Ҳисобот даврида
За отчетный период</t>
  </si>
  <si>
    <t>Даромад
лар
 (фойда)
Доходы 
(прибыль)</t>
  </si>
  <si>
    <t>Харажат
лар 
(зарарлар)
Расходы  
(убытки)</t>
  </si>
  <si>
    <t>1</t>
  </si>
  <si>
    <t>2</t>
  </si>
  <si>
    <t>3</t>
  </si>
  <si>
    <t>4</t>
  </si>
  <si>
    <t>5</t>
  </si>
  <si>
    <t>6</t>
  </si>
  <si>
    <t>Маҳсулот (товар, иш ва хизмат) ларни сотишдан соф тушум
Чистая выручка от реализации продукции (товаров, работ и услуг)</t>
  </si>
  <si>
    <t>010</t>
  </si>
  <si>
    <t>-</t>
  </si>
  <si>
    <t>x</t>
  </si>
  <si>
    <t>Сотилган маҳсулот (товар, иш ва хизмат) ларнинг таннархи
Себестоимость реализованной продукции (товаров, работ и услуг)</t>
  </si>
  <si>
    <t>020</t>
  </si>
  <si>
    <t>х</t>
  </si>
  <si>
    <t>Маҳсулот (товар, иш ва хизмат) ларни сотишнинг ялпи фойдаси (зарари) (сатр.010-020)
Валовая прибыль (убыток) от реализации продукции (товаров, работ и услуг)  (стр.010-020)</t>
  </si>
  <si>
    <t>030</t>
  </si>
  <si>
    <t>Давр харажатлари, жами  (сатр.050+060+070+080), шу жумладан:
Расходы периода, всего  (стр.050+060+070+080), в том числе:</t>
  </si>
  <si>
    <t>040</t>
  </si>
  <si>
    <t>Сотиш харажатлари
Расходы по реализации</t>
  </si>
  <si>
    <t>050</t>
  </si>
  <si>
    <t>Маъмурий харажатлар
Административные расходы</t>
  </si>
  <si>
    <t>060</t>
  </si>
  <si>
    <t>Бошқа операцион харажатлар
Прочие операционные расходы</t>
  </si>
  <si>
    <t>070</t>
  </si>
  <si>
    <t>Келгусида солиққа тортиладиган базадан чиқариладиган ҳисобот даври харажатлари
Расходы отчетного периода, исключаемые из налогооблагаемой базы в будущем</t>
  </si>
  <si>
    <t>080</t>
  </si>
  <si>
    <t>Асосий фаолиятнинг бошқа даромадлари
Прочие доходы от основной деятельности</t>
  </si>
  <si>
    <t>090</t>
  </si>
  <si>
    <t>Асосий фаолиятнинг фойдаси (зарари) (сатр. 030-040+090)
Прибыль (убыток) от основной деятельности  (стр.030-040+090)</t>
  </si>
  <si>
    <t>100</t>
  </si>
  <si>
    <t>Молиявий фаолиятнинг даромадлари, жами (сатр.120+130+140+150+160), шу жумладан:
Доходы от финансовой деятельности, всего (стр.120+130+140+150+160), в том числе:</t>
  </si>
  <si>
    <t>110</t>
  </si>
  <si>
    <t>Дивидендлар шаклидаги даромадлар
Доходы в виде дивидендов</t>
  </si>
  <si>
    <t>120</t>
  </si>
  <si>
    <t>Фоизлар шаклидаги даромадлар
Доходы в виде процентов</t>
  </si>
  <si>
    <t>130</t>
  </si>
  <si>
    <t>Узоқ муддатли ижара (лизинг) дан даромадлар
Доходы от долгосрочной аренды (лизинг)</t>
  </si>
  <si>
    <t>140</t>
  </si>
  <si>
    <t>Валюта курси фарқидан даромадлар
Доходы от валютных курсовых разниц</t>
  </si>
  <si>
    <t>150</t>
  </si>
  <si>
    <t>Молиявий фаолиятнинг бошқа даромадлари
Прочие доходы от финансовой деятельности</t>
  </si>
  <si>
    <t>160</t>
  </si>
  <si>
    <t>Молиявий фаолият бўйича харажатлар (сатр.180+190+200+210),  шу жумладан:
Расходы по финансовой деятельности (стр.180+190+200+210),  в том числе:</t>
  </si>
  <si>
    <t>170</t>
  </si>
  <si>
    <t>Фоизлар шаклидаги харажатлар
Расходы в виде процентов</t>
  </si>
  <si>
    <t>180</t>
  </si>
  <si>
    <t>Узоқ муддатли ижара (лизинг) бўйича фоизлар шаклидаги харажатлар
Расходы в виде процентов по долгосрочной аренде (лизингу)</t>
  </si>
  <si>
    <t>190</t>
  </si>
  <si>
    <t>Валюта курси фарқидан зарарлар
Убытки от валютных курсовых разниц</t>
  </si>
  <si>
    <t>200</t>
  </si>
  <si>
    <t>Молиявий фаолият бўйича бошқа харажатлар
Прочие расходы по финансовой деятельности</t>
  </si>
  <si>
    <t>210</t>
  </si>
  <si>
    <t>Умумхўжалик фаолиятининг фойдаси (зарари) (сатр.100+110-170)
Прибыль (убыток) от общехозяйственной деятельности (стр.100+110-170)</t>
  </si>
  <si>
    <t>220</t>
  </si>
  <si>
    <t>Фавқулоддаги фойда ва зарарлар
Чрезвычайные прибыли и убытки</t>
  </si>
  <si>
    <t>230</t>
  </si>
  <si>
    <t>Даромад (фойда) солиғини тўлагунга қадар фойда (зарар) (сатр.220+/-230)
Прибыль (убыток) до уплаты налога на доходы (прибыль) (стр.220+/-230)</t>
  </si>
  <si>
    <t>240</t>
  </si>
  <si>
    <t>Даромад (фойда) солиғи
Налог на доходы (прибыль)</t>
  </si>
  <si>
    <t>250</t>
  </si>
  <si>
    <t>Фойдадан бошқа солиқлар ва йиғимлар
Прочие налоги и сборы от прибыли</t>
  </si>
  <si>
    <t>260</t>
  </si>
  <si>
    <t>ҳисобот даврининг соф фойдаси (зарари) (сатр.240-250-260)
Чистая прибыль (убыток) отчетного периода (стр.240-250-260)</t>
  </si>
  <si>
    <t>270</t>
  </si>
  <si>
    <t>БЮДЖЕТГА ТЎЛОВЛАР ТЎҒРИСИДА МАЪЛУМОТ
СПРАВКА О ПЛАТЕЖАХ В БЮДЖЕТ</t>
  </si>
  <si>
    <t>Сатр коди
Код строки</t>
  </si>
  <si>
    <t>Ҳисобот даври учун ҳисоб бўйича тўланади
Причитается по расчету за отчетный период</t>
  </si>
  <si>
    <t>Ҳисобот даври учун ҳисоб-китоб бўйича ҳисоблангандан ҳақиқатда тўлангани
Фактически внесено из причитающихся по расчету за отчетный период</t>
  </si>
  <si>
    <t>Юридик шахслардан олинадиган даромад (фойда) солиғи 
Налог на доходы (прибыль) юридических лиц</t>
  </si>
  <si>
    <t>280</t>
  </si>
  <si>
    <t>Жисмоний шахслардан олинадиган даромад солиғи 
Налог на доходы физических лиц</t>
  </si>
  <si>
    <t>290</t>
  </si>
  <si>
    <t>шу жумладан: шахсий жамғариб бориладиган пенсия ҳисобварақларига ажратмалар 
в том числе: отчисления в индивидуальные накопительные пенсионные счета граждан</t>
  </si>
  <si>
    <t>291</t>
  </si>
  <si>
    <t>Ободонлаштириш ва ижтимоий инфратузилмани ривожлантириш солиғи 
Налог на благоустройство и развитие социальной инфраструктуры</t>
  </si>
  <si>
    <t>300</t>
  </si>
  <si>
    <t>Қўшилган қиймат солиғи 
Налог на добавленную стоимость</t>
  </si>
  <si>
    <t>310</t>
  </si>
  <si>
    <t>Акциз солиғи 
Акцизный налог</t>
  </si>
  <si>
    <t>320</t>
  </si>
  <si>
    <t>Ер ости бойликларидан фойдаланганлик учун солиқ 
Налог за пользование недрами</t>
  </si>
  <si>
    <t>330</t>
  </si>
  <si>
    <t>Сув ресурсларидан фойдаланганлик учун солиқ 
Налог за пользование водными ресурсами</t>
  </si>
  <si>
    <t>340</t>
  </si>
  <si>
    <t>Юридик шахсларнинг мол-мулкига солинадиган солиқ 
Налог на имущество юридических лиц</t>
  </si>
  <si>
    <t>350</t>
  </si>
  <si>
    <t>Юридик шахслардан олинадиган ер солиғи 
Земельный налог с юридических лиц</t>
  </si>
  <si>
    <t>360</t>
  </si>
  <si>
    <t>Ягона солиқ тўлови 
Единый налоговый платеж</t>
  </si>
  <si>
    <t>370</t>
  </si>
  <si>
    <t>Ягона ер солиғи 
Единый земельный налог</t>
  </si>
  <si>
    <t>380</t>
  </si>
  <si>
    <t>Қатъий белгиланган солиқ  
Фиксированный налог</t>
  </si>
  <si>
    <t>390</t>
  </si>
  <si>
    <t>Бошқа солиқлар  
Прочие налоги</t>
  </si>
  <si>
    <t>400</t>
  </si>
  <si>
    <t>Республика йўл жамғармасига мажбурий тўловлар 
Обязательные отчисления в Республиканский дорожный фонд</t>
  </si>
  <si>
    <t>410</t>
  </si>
  <si>
    <t>Бюджетдан ташқари Пенсия жамғармасига мажбурий тўловлар  
Обязательные отчисления во внебюджетный Пенсионный фонд</t>
  </si>
  <si>
    <t>420</t>
  </si>
  <si>
    <t>Мактаб таълими жамғармасига мажбурий тўловлар  
Обязательные отчисления в Фонд школьного образования</t>
  </si>
  <si>
    <t>430</t>
  </si>
  <si>
    <t>Ягона ижтимоий тўлов  
Единый социальный платеж</t>
  </si>
  <si>
    <t>440</t>
  </si>
  <si>
    <t>Импорт бўйича божхона божи 
Импортные таможенные пошлины</t>
  </si>
  <si>
    <t>450</t>
  </si>
  <si>
    <t>Маҳаллий бюджетга йиғимлар  
Сборы в местный бюджет</t>
  </si>
  <si>
    <t>460</t>
  </si>
  <si>
    <t>Бюджетга тўловларнинг кечиктирилганлиги учун молиявий жазолар  
Финансовые санкции за просроченные платежи в бюджет</t>
  </si>
  <si>
    <t>470</t>
  </si>
  <si>
    <t>Жами бюджетга тўловлар суммаси (280 дан 470 сатргача 291 сатрдан ташқари)  
Всего сумма платежей в бюджет (стр. с 280 по 470 кроме стр. 291)</t>
  </si>
  <si>
    <t>480</t>
  </si>
  <si>
    <t>Раҳбар
Руководитель</t>
  </si>
  <si>
    <t>Подпись</t>
  </si>
  <si>
    <t>GAZIYEV A.U.</t>
  </si>
  <si>
    <t>Бош бухгалтер
Главный бухгалтер</t>
  </si>
  <si>
    <t>ABSALOMOV A.A.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</si>
</sst>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"/>
    <numFmt numFmtId="166" formatCode="0,"/>
  </numFmts>
  <fonts count="6" x14ac:knownFonts="1">
    <font>
      <sz val="8"/>
      <name val="Arial"/>
    </font>
    <font>
      <sz val="8"/>
      <name val="Arial"/>
    </font>
    <font>
      <b/>
      <sz val="10"/>
      <name val="Arial"/>
    </font>
    <font>
      <sz val="9"/>
      <name val="Arial"/>
    </font>
    <font>
      <b/>
      <sz val="9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129"/>
  <sheetViews>
    <sheetView tabSelected="1" workbookViewId="0">
      <selection activeCell="I91" sqref="I91:J91"/>
    </sheetView>
  </sheetViews>
  <sheetFormatPr defaultColWidth="10.5" defaultRowHeight="11.45" customHeight="1" x14ac:dyDescent="0.2"/>
  <cols>
    <col min="1" max="1" width="1.1640625" style="1" customWidth="1"/>
    <col min="2" max="2" width="0.6640625" style="1" customWidth="1"/>
    <col min="3" max="3" width="48.83203125" style="1" customWidth="1"/>
    <col min="4" max="4" width="2.33203125" style="1" customWidth="1"/>
    <col min="5" max="5" width="9.33203125" style="1" customWidth="1"/>
    <col min="6" max="6" width="2.33203125" style="1" customWidth="1"/>
    <col min="7" max="7" width="9.33203125" style="1" customWidth="1"/>
    <col min="8" max="9" width="5.83203125" style="1" customWidth="1"/>
    <col min="10" max="10" width="11.6640625" style="1" customWidth="1"/>
    <col min="11" max="11" width="5.83203125" style="1" customWidth="1"/>
    <col min="12" max="12" width="0.33203125" style="1" customWidth="1"/>
    <col min="13" max="13" width="1.1640625" style="1" customWidth="1"/>
    <col min="14" max="14" width="4.33203125" style="1" customWidth="1"/>
    <col min="15" max="18" width="5.83203125" style="1" customWidth="1"/>
    <col min="19" max="19" width="1.1640625" style="1" customWidth="1"/>
  </cols>
  <sheetData>
    <row r="1" spans="2:18" s="1" customFormat="1" ht="5.0999999999999996" customHeight="1" x14ac:dyDescent="0.2"/>
    <row r="2" spans="2:18" s="1" customFormat="1" ht="44.1" customHeight="1" x14ac:dyDescent="0.2">
      <c r="J2" s="21" t="s">
        <v>0</v>
      </c>
      <c r="K2" s="21"/>
      <c r="L2" s="21"/>
      <c r="M2" s="21"/>
      <c r="N2" s="21"/>
      <c r="O2" s="21"/>
      <c r="P2" s="21"/>
      <c r="Q2" s="21"/>
      <c r="R2" s="21"/>
    </row>
    <row r="3" spans="2:18" s="1" customFormat="1" ht="5.0999999999999996" customHeight="1" x14ac:dyDescent="0.2"/>
    <row r="4" spans="2:18" s="1" customFormat="1" ht="11.1" customHeight="1" x14ac:dyDescent="0.2"/>
    <row r="5" spans="2:18" s="1" customFormat="1" ht="5.0999999999999996" customHeight="1" x14ac:dyDescent="0.2"/>
    <row r="6" spans="2:18" s="1" customFormat="1" ht="60" customHeight="1" x14ac:dyDescent="0.2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18" s="1" customFormat="1" ht="5.0999999999999996" customHeight="1" x14ac:dyDescent="0.2"/>
    <row r="8" spans="2:18" s="1" customFormat="1" ht="21.95" customHeight="1" x14ac:dyDescent="0.2">
      <c r="O8" s="23" t="s">
        <v>2</v>
      </c>
      <c r="P8" s="23"/>
      <c r="Q8" s="23"/>
      <c r="R8" s="23"/>
    </row>
    <row r="9" spans="2:18" s="1" customFormat="1" ht="21.95" customHeight="1" x14ac:dyDescent="0.2">
      <c r="J9" s="24" t="s">
        <v>3</v>
      </c>
      <c r="K9" s="24"/>
      <c r="L9" s="24"/>
      <c r="M9" s="24"/>
      <c r="N9" s="24"/>
      <c r="O9" s="25" t="s">
        <v>4</v>
      </c>
      <c r="P9" s="25"/>
      <c r="Q9" s="25"/>
      <c r="R9" s="25"/>
    </row>
    <row r="10" spans="2:18" s="1" customFormat="1" ht="21.95" customHeight="1" x14ac:dyDescent="0.2">
      <c r="J10" s="24" t="s">
        <v>5</v>
      </c>
      <c r="K10" s="24"/>
      <c r="L10" s="24"/>
      <c r="M10" s="24"/>
      <c r="N10" s="24"/>
      <c r="O10" s="26" t="s">
        <v>6</v>
      </c>
      <c r="P10" s="26"/>
      <c r="Q10" s="4" t="s">
        <v>7</v>
      </c>
      <c r="R10" s="4" t="s">
        <v>8</v>
      </c>
    </row>
    <row r="11" spans="2:18" s="1" customFormat="1" ht="5.0999999999999996" customHeight="1" x14ac:dyDescent="0.2"/>
    <row r="12" spans="2:18" ht="11.1" customHeight="1" x14ac:dyDescent="0.2"/>
    <row r="13" spans="2:18" s="1" customFormat="1" ht="5.0999999999999996" customHeight="1" x14ac:dyDescent="0.2"/>
    <row r="14" spans="2:18" s="2" customFormat="1" ht="24" customHeight="1" x14ac:dyDescent="0.2">
      <c r="B14" s="27" t="s">
        <v>9</v>
      </c>
      <c r="C14" s="27"/>
      <c r="D14" s="28" t="s">
        <v>10</v>
      </c>
      <c r="E14" s="28"/>
      <c r="F14" s="28"/>
      <c r="G14" s="28"/>
      <c r="H14" s="28"/>
      <c r="I14" s="28"/>
      <c r="J14" s="6"/>
      <c r="K14" s="6"/>
      <c r="L14" s="6"/>
      <c r="M14" s="6"/>
      <c r="N14" s="6" t="s">
        <v>11</v>
      </c>
      <c r="O14" s="7"/>
      <c r="P14" s="8"/>
      <c r="Q14" s="8"/>
      <c r="R14" s="9"/>
    </row>
    <row r="15" spans="2:18" s="1" customFormat="1" ht="5.0999999999999996" customHeight="1" x14ac:dyDescent="0.2"/>
    <row r="16" spans="2:18" s="1" customFormat="1" ht="12" customHeight="1" x14ac:dyDescent="0.2"/>
    <row r="17" spans="2:18" s="1" customFormat="1" ht="5.0999999999999996" customHeight="1" x14ac:dyDescent="0.2"/>
    <row r="18" spans="2:18" s="1" customFormat="1" ht="24" customHeight="1" x14ac:dyDescent="0.2">
      <c r="B18" s="27" t="s">
        <v>12</v>
      </c>
      <c r="C18" s="29"/>
      <c r="D18" s="28"/>
      <c r="E18" s="28"/>
      <c r="F18" s="28"/>
      <c r="G18" s="28"/>
      <c r="H18" s="28"/>
      <c r="I18" s="28"/>
      <c r="J18" s="30" t="s">
        <v>13</v>
      </c>
      <c r="K18" s="30"/>
      <c r="L18" s="30"/>
      <c r="M18" s="30"/>
      <c r="N18" s="30"/>
      <c r="O18" s="7"/>
      <c r="P18" s="8"/>
      <c r="Q18" s="8"/>
      <c r="R18" s="9"/>
    </row>
    <row r="19" spans="2:18" s="1" customFormat="1" ht="5.0999999999999996" customHeight="1" x14ac:dyDescent="0.2"/>
    <row r="20" spans="2:18" s="1" customFormat="1" ht="12" customHeight="1" x14ac:dyDescent="0.2"/>
    <row r="21" spans="2:18" s="1" customFormat="1" ht="5.0999999999999996" customHeight="1" x14ac:dyDescent="0.2"/>
    <row r="22" spans="2:18" s="1" customFormat="1" ht="24" customHeight="1" x14ac:dyDescent="0.2">
      <c r="B22" s="27" t="s">
        <v>14</v>
      </c>
      <c r="C22" s="29"/>
      <c r="D22" s="28"/>
      <c r="E22" s="28"/>
      <c r="F22" s="28"/>
      <c r="G22" s="28"/>
      <c r="H22" s="28"/>
      <c r="I22" s="28"/>
      <c r="J22" s="30" t="s">
        <v>15</v>
      </c>
      <c r="K22" s="30"/>
      <c r="L22" s="30"/>
      <c r="M22" s="30"/>
      <c r="N22" s="30"/>
      <c r="O22" s="7"/>
      <c r="P22" s="8"/>
      <c r="Q22" s="8"/>
      <c r="R22" s="9"/>
    </row>
    <row r="23" spans="2:18" s="1" customFormat="1" ht="5.0999999999999996" customHeight="1" x14ac:dyDescent="0.2"/>
    <row r="24" spans="2:18" s="1" customFormat="1" ht="12" customHeight="1" x14ac:dyDescent="0.2"/>
    <row r="25" spans="2:18" s="1" customFormat="1" ht="5.0999999999999996" customHeight="1" x14ac:dyDescent="0.2"/>
    <row r="26" spans="2:18" s="1" customFormat="1" ht="24" customHeight="1" x14ac:dyDescent="0.2">
      <c r="B26" s="27" t="s">
        <v>16</v>
      </c>
      <c r="C26" s="29"/>
      <c r="D26" s="28"/>
      <c r="E26" s="28"/>
      <c r="F26" s="28"/>
      <c r="G26" s="28"/>
      <c r="H26" s="28"/>
      <c r="I26" s="28"/>
      <c r="J26" s="30" t="s">
        <v>17</v>
      </c>
      <c r="K26" s="30"/>
      <c r="L26" s="30"/>
      <c r="M26" s="30"/>
      <c r="N26" s="30"/>
      <c r="O26" s="7"/>
      <c r="P26" s="8"/>
      <c r="Q26" s="8"/>
      <c r="R26" s="9"/>
    </row>
    <row r="27" spans="2:18" s="1" customFormat="1" ht="5.0999999999999996" customHeight="1" x14ac:dyDescent="0.2"/>
    <row r="28" spans="2:18" s="1" customFormat="1" ht="12" customHeight="1" x14ac:dyDescent="0.2"/>
    <row r="29" spans="2:18" s="1" customFormat="1" ht="5.0999999999999996" customHeight="1" x14ac:dyDescent="0.2"/>
    <row r="30" spans="2:18" s="1" customFormat="1" ht="24" customHeight="1" x14ac:dyDescent="0.2">
      <c r="B30" s="27" t="s">
        <v>18</v>
      </c>
      <c r="C30" s="29"/>
      <c r="D30" s="28"/>
      <c r="E30" s="28"/>
      <c r="F30" s="28"/>
      <c r="G30" s="28"/>
      <c r="H30" s="28"/>
      <c r="I30" s="28"/>
      <c r="J30" s="30" t="s">
        <v>19</v>
      </c>
      <c r="K30" s="30"/>
      <c r="L30" s="30"/>
      <c r="M30" s="30"/>
      <c r="N30" s="30"/>
      <c r="O30" s="7"/>
      <c r="P30" s="8"/>
      <c r="Q30" s="8"/>
      <c r="R30" s="9"/>
    </row>
    <row r="31" spans="2:18" s="1" customFormat="1" ht="5.0999999999999996" customHeight="1" x14ac:dyDescent="0.2"/>
    <row r="32" spans="2:18" s="1" customFormat="1" ht="12" customHeight="1" x14ac:dyDescent="0.2"/>
    <row r="33" spans="2:18" s="1" customFormat="1" ht="5.0999999999999996" customHeight="1" x14ac:dyDescent="0.2"/>
    <row r="34" spans="2:18" s="1" customFormat="1" ht="24" customHeight="1" x14ac:dyDescent="0.2">
      <c r="B34" s="27" t="s">
        <v>20</v>
      </c>
      <c r="C34" s="27"/>
      <c r="D34" s="27"/>
      <c r="E34" s="27"/>
      <c r="F34" s="27"/>
      <c r="G34" s="27"/>
      <c r="H34" s="27"/>
      <c r="I34" s="27"/>
      <c r="J34" s="6"/>
      <c r="K34" s="6"/>
      <c r="L34" s="6"/>
      <c r="M34" s="6"/>
      <c r="N34" s="6" t="s">
        <v>21</v>
      </c>
      <c r="O34" s="26" t="s">
        <v>22</v>
      </c>
      <c r="P34" s="26"/>
      <c r="Q34" s="26"/>
      <c r="R34" s="26"/>
    </row>
    <row r="35" spans="2:18" s="1" customFormat="1" ht="5.0999999999999996" customHeight="1" x14ac:dyDescent="0.2"/>
    <row r="36" spans="2:18" s="1" customFormat="1" ht="12" customHeight="1" x14ac:dyDescent="0.2"/>
    <row r="37" spans="2:18" s="1" customFormat="1" ht="5.0999999999999996" customHeight="1" x14ac:dyDescent="0.2"/>
    <row r="38" spans="2:18" s="1" customFormat="1" ht="24" customHeight="1" x14ac:dyDescent="0.2">
      <c r="B38" s="27" t="s">
        <v>23</v>
      </c>
      <c r="C38" s="29"/>
      <c r="D38" s="28"/>
      <c r="E38" s="28"/>
      <c r="F38" s="28"/>
      <c r="G38" s="28"/>
      <c r="H38" s="28"/>
      <c r="I38" s="28"/>
      <c r="J38" s="30" t="s">
        <v>24</v>
      </c>
      <c r="K38" s="30"/>
      <c r="L38" s="30"/>
      <c r="M38" s="30"/>
      <c r="N38" s="30"/>
      <c r="O38" s="7"/>
      <c r="P38" s="8"/>
      <c r="Q38" s="8"/>
      <c r="R38" s="9"/>
    </row>
    <row r="39" spans="2:18" s="1" customFormat="1" ht="5.0999999999999996" customHeight="1" x14ac:dyDescent="0.2"/>
    <row r="40" spans="2:18" s="1" customFormat="1" ht="12" customHeight="1" x14ac:dyDescent="0.2"/>
    <row r="41" spans="2:18" s="1" customFormat="1" ht="5.0999999999999996" customHeight="1" x14ac:dyDescent="0.2"/>
    <row r="42" spans="2:18" s="1" customFormat="1" ht="24" customHeight="1" x14ac:dyDescent="0.2">
      <c r="B42" s="27" t="s">
        <v>25</v>
      </c>
      <c r="C42" s="29"/>
      <c r="D42" s="28" t="s">
        <v>26</v>
      </c>
      <c r="E42" s="28"/>
      <c r="F42" s="28"/>
      <c r="G42" s="28"/>
      <c r="H42" s="28"/>
      <c r="I42" s="28"/>
      <c r="J42" s="30" t="s">
        <v>27</v>
      </c>
      <c r="K42" s="30"/>
      <c r="L42" s="30"/>
      <c r="M42" s="30"/>
      <c r="N42" s="30"/>
      <c r="O42" s="26" t="s">
        <v>28</v>
      </c>
      <c r="P42" s="26"/>
      <c r="Q42" s="26"/>
      <c r="R42" s="26"/>
    </row>
    <row r="43" spans="2:18" s="1" customFormat="1" ht="5.0999999999999996" customHeight="1" x14ac:dyDescent="0.2"/>
    <row r="44" spans="2:18" s="1" customFormat="1" ht="12" customHeight="1" x14ac:dyDescent="0.2"/>
    <row r="45" spans="2:18" s="1" customFormat="1" ht="5.0999999999999996" customHeight="1" x14ac:dyDescent="0.2"/>
    <row r="46" spans="2:18" s="1" customFormat="1" ht="24" customHeight="1" x14ac:dyDescent="0.2">
      <c r="B46" s="27" t="s">
        <v>29</v>
      </c>
      <c r="C46" s="27"/>
      <c r="D46" s="27"/>
      <c r="E46" s="27"/>
      <c r="F46" s="27"/>
      <c r="G46" s="27"/>
      <c r="H46" s="27"/>
      <c r="I46" s="27"/>
      <c r="J46" s="30" t="s">
        <v>30</v>
      </c>
      <c r="K46" s="30"/>
      <c r="L46" s="30"/>
      <c r="M46" s="30"/>
      <c r="N46" s="30"/>
      <c r="O46" s="26" t="s">
        <v>28</v>
      </c>
      <c r="P46" s="26"/>
      <c r="Q46" s="26"/>
      <c r="R46" s="26"/>
    </row>
    <row r="47" spans="2:18" s="1" customFormat="1" ht="5.0999999999999996" customHeight="1" x14ac:dyDescent="0.2"/>
    <row r="48" spans="2:18" s="1" customFormat="1" ht="12" customHeight="1" x14ac:dyDescent="0.2"/>
    <row r="49" spans="1:18" s="1" customFormat="1" ht="5.0999999999999996" customHeight="1" x14ac:dyDescent="0.2"/>
    <row r="50" spans="1:18" s="1" customFormat="1" ht="24" customHeight="1" x14ac:dyDescent="0.2">
      <c r="J50" s="30" t="s">
        <v>31</v>
      </c>
      <c r="K50" s="30"/>
      <c r="L50" s="30"/>
      <c r="M50" s="30"/>
      <c r="N50" s="30"/>
      <c r="O50" s="7"/>
      <c r="P50" s="8"/>
      <c r="Q50" s="8"/>
      <c r="R50" s="9"/>
    </row>
    <row r="51" spans="1:18" s="1" customFormat="1" ht="5.0999999999999996" customHeight="1" x14ac:dyDescent="0.2"/>
    <row r="52" spans="1:18" ht="11.1" customHeight="1" x14ac:dyDescent="0.2"/>
    <row r="53" spans="1:18" s="1" customFormat="1" ht="5.0999999999999996" customHeight="1" x14ac:dyDescent="0.2"/>
    <row r="54" spans="1:18" s="1" customFormat="1" ht="5.0999999999999996" customHeight="1" x14ac:dyDescent="0.2"/>
    <row r="55" spans="1:18" s="1" customFormat="1" ht="11.1" customHeight="1" x14ac:dyDescent="0.2"/>
    <row r="56" spans="1:18" s="1" customFormat="1" ht="5.0999999999999996" customHeight="1" x14ac:dyDescent="0.2"/>
    <row r="57" spans="1:18" s="2" customFormat="1" ht="17.100000000000001" customHeight="1" x14ac:dyDescent="0.2">
      <c r="A57" s="10"/>
      <c r="B57" s="31" t="s">
        <v>32</v>
      </c>
      <c r="C57" s="31"/>
      <c r="D57" s="31"/>
      <c r="E57" s="31" t="s">
        <v>33</v>
      </c>
      <c r="F57" s="31" t="s">
        <v>34</v>
      </c>
      <c r="G57" s="31"/>
      <c r="H57" s="31"/>
      <c r="I57" s="31"/>
      <c r="J57" s="31"/>
      <c r="K57" s="31" t="s">
        <v>35</v>
      </c>
      <c r="L57" s="31"/>
      <c r="M57" s="31"/>
      <c r="N57" s="31"/>
      <c r="O57" s="31"/>
      <c r="P57" s="31"/>
      <c r="Q57" s="31"/>
      <c r="R57" s="31"/>
    </row>
    <row r="58" spans="1:18" s="2" customFormat="1" ht="21.95" customHeight="1" x14ac:dyDescent="0.2">
      <c r="A58" s="11"/>
      <c r="B58" s="32"/>
      <c r="C58" s="33"/>
      <c r="D58" s="34"/>
      <c r="E58" s="38"/>
      <c r="F58" s="40"/>
      <c r="G58" s="41"/>
      <c r="H58" s="41"/>
      <c r="I58" s="41"/>
      <c r="J58" s="42"/>
      <c r="K58" s="35"/>
      <c r="L58" s="36"/>
      <c r="M58" s="36"/>
      <c r="N58" s="36"/>
      <c r="O58" s="36"/>
      <c r="P58" s="36"/>
      <c r="Q58" s="36"/>
      <c r="R58" s="37"/>
    </row>
    <row r="59" spans="1:18" s="2" customFormat="1" ht="12" customHeight="1" x14ac:dyDescent="0.2">
      <c r="A59" s="11"/>
      <c r="B59" s="32"/>
      <c r="C59" s="33"/>
      <c r="D59" s="34"/>
      <c r="E59" s="38"/>
      <c r="F59" s="31" t="s">
        <v>36</v>
      </c>
      <c r="G59" s="31"/>
      <c r="H59" s="31"/>
      <c r="I59" s="31" t="s">
        <v>37</v>
      </c>
      <c r="J59" s="31"/>
      <c r="K59" s="31" t="s">
        <v>36</v>
      </c>
      <c r="L59" s="31"/>
      <c r="M59" s="31"/>
      <c r="N59" s="31"/>
      <c r="O59" s="31"/>
      <c r="P59" s="31" t="s">
        <v>37</v>
      </c>
      <c r="Q59" s="31"/>
      <c r="R59" s="31"/>
    </row>
    <row r="60" spans="1:18" s="2" customFormat="1" ht="12" customHeight="1" x14ac:dyDescent="0.2">
      <c r="A60" s="11"/>
      <c r="B60" s="32"/>
      <c r="C60" s="33"/>
      <c r="D60" s="34"/>
      <c r="E60" s="38"/>
      <c r="F60" s="32"/>
      <c r="G60" s="33"/>
      <c r="H60" s="34"/>
      <c r="I60" s="32"/>
      <c r="J60" s="34"/>
      <c r="K60" s="32"/>
      <c r="L60" s="33"/>
      <c r="M60" s="33"/>
      <c r="N60" s="33"/>
      <c r="O60" s="34"/>
      <c r="P60" s="32"/>
      <c r="Q60" s="33"/>
      <c r="R60" s="34"/>
    </row>
    <row r="61" spans="1:18" s="2" customFormat="1" ht="12" customHeight="1" x14ac:dyDescent="0.2">
      <c r="A61" s="11"/>
      <c r="B61" s="32"/>
      <c r="C61" s="33"/>
      <c r="D61" s="34"/>
      <c r="E61" s="38"/>
      <c r="F61" s="32"/>
      <c r="G61" s="33"/>
      <c r="H61" s="34"/>
      <c r="I61" s="32"/>
      <c r="J61" s="34"/>
      <c r="K61" s="32"/>
      <c r="L61" s="33"/>
      <c r="M61" s="33"/>
      <c r="N61" s="33"/>
      <c r="O61" s="34"/>
      <c r="P61" s="32"/>
      <c r="Q61" s="33"/>
      <c r="R61" s="34"/>
    </row>
    <row r="62" spans="1:18" s="2" customFormat="1" ht="12" customHeight="1" x14ac:dyDescent="0.2">
      <c r="A62" s="11"/>
      <c r="B62" s="32"/>
      <c r="C62" s="33"/>
      <c r="D62" s="34"/>
      <c r="E62" s="38"/>
      <c r="F62" s="32"/>
      <c r="G62" s="33"/>
      <c r="H62" s="34"/>
      <c r="I62" s="32"/>
      <c r="J62" s="34"/>
      <c r="K62" s="32"/>
      <c r="L62" s="33"/>
      <c r="M62" s="33"/>
      <c r="N62" s="33"/>
      <c r="O62" s="34"/>
      <c r="P62" s="32"/>
      <c r="Q62" s="33"/>
      <c r="R62" s="34"/>
    </row>
    <row r="63" spans="1:18" s="2" customFormat="1" ht="12" customHeight="1" x14ac:dyDescent="0.2">
      <c r="A63" s="11"/>
      <c r="B63" s="35"/>
      <c r="C63" s="36"/>
      <c r="D63" s="37"/>
      <c r="E63" s="39"/>
      <c r="F63" s="35"/>
      <c r="G63" s="36"/>
      <c r="H63" s="37"/>
      <c r="I63" s="35"/>
      <c r="J63" s="37"/>
      <c r="K63" s="35"/>
      <c r="L63" s="36"/>
      <c r="M63" s="36"/>
      <c r="N63" s="36"/>
      <c r="O63" s="37"/>
      <c r="P63" s="35"/>
      <c r="Q63" s="36"/>
      <c r="R63" s="37"/>
    </row>
    <row r="64" spans="1:18" s="2" customFormat="1" ht="12" customHeight="1" x14ac:dyDescent="0.2">
      <c r="A64" s="12"/>
      <c r="B64" s="43" t="s">
        <v>38</v>
      </c>
      <c r="C64" s="43"/>
      <c r="D64" s="43"/>
      <c r="E64" s="13" t="s">
        <v>39</v>
      </c>
      <c r="F64" s="44" t="s">
        <v>40</v>
      </c>
      <c r="G64" s="44"/>
      <c r="H64" s="44"/>
      <c r="I64" s="44" t="s">
        <v>41</v>
      </c>
      <c r="J64" s="44"/>
      <c r="K64" s="44" t="s">
        <v>42</v>
      </c>
      <c r="L64" s="44"/>
      <c r="M64" s="44"/>
      <c r="N64" s="44"/>
      <c r="O64" s="44"/>
      <c r="P64" s="44" t="s">
        <v>43</v>
      </c>
      <c r="Q64" s="44"/>
      <c r="R64" s="44"/>
    </row>
    <row r="65" spans="1:18" s="2" customFormat="1" ht="48" customHeight="1" x14ac:dyDescent="0.2">
      <c r="A65" s="14"/>
      <c r="B65" s="45" t="s">
        <v>44</v>
      </c>
      <c r="C65" s="45"/>
      <c r="D65" s="45"/>
      <c r="E65" s="15" t="s">
        <v>45</v>
      </c>
      <c r="F65" s="47">
        <v>1117781000</v>
      </c>
      <c r="G65" s="47"/>
      <c r="H65" s="47"/>
      <c r="I65" s="25" t="s">
        <v>47</v>
      </c>
      <c r="J65" s="25"/>
      <c r="K65" s="47">
        <v>1131708930.8900001</v>
      </c>
      <c r="L65" s="47"/>
      <c r="M65" s="47"/>
      <c r="N65" s="47"/>
      <c r="O65" s="47"/>
      <c r="P65" s="25" t="s">
        <v>47</v>
      </c>
      <c r="Q65" s="25"/>
      <c r="R65" s="25"/>
    </row>
    <row r="66" spans="1:18" s="2" customFormat="1" ht="48" customHeight="1" x14ac:dyDescent="0.2">
      <c r="A66" s="14"/>
      <c r="B66" s="45" t="s">
        <v>48</v>
      </c>
      <c r="C66" s="45"/>
      <c r="D66" s="45"/>
      <c r="E66" s="15" t="s">
        <v>49</v>
      </c>
      <c r="F66" s="25" t="s">
        <v>47</v>
      </c>
      <c r="G66" s="25"/>
      <c r="H66" s="25"/>
      <c r="I66" s="46">
        <v>0</v>
      </c>
      <c r="J66" s="46"/>
      <c r="K66" s="25" t="s">
        <v>50</v>
      </c>
      <c r="L66" s="25"/>
      <c r="M66" s="25"/>
      <c r="N66" s="25"/>
      <c r="O66" s="25"/>
      <c r="P66" s="48">
        <f>1103777521.48-818173008.04</f>
        <v>285604513.44000006</v>
      </c>
      <c r="Q66" s="48"/>
      <c r="R66" s="48"/>
    </row>
    <row r="67" spans="1:18" s="2" customFormat="1" ht="48" customHeight="1" x14ac:dyDescent="0.2">
      <c r="A67" s="14"/>
      <c r="B67" s="45" t="s">
        <v>51</v>
      </c>
      <c r="C67" s="45"/>
      <c r="D67" s="45"/>
      <c r="E67" s="15" t="s">
        <v>52</v>
      </c>
      <c r="F67" s="49">
        <f>+F65</f>
        <v>1117781000</v>
      </c>
      <c r="G67" s="25"/>
      <c r="H67" s="25"/>
      <c r="I67" s="25" t="s">
        <v>46</v>
      </c>
      <c r="J67" s="25"/>
      <c r="K67" s="49">
        <f>K65-P66</f>
        <v>846104417.45000005</v>
      </c>
      <c r="L67" s="25"/>
      <c r="M67" s="25"/>
      <c r="N67" s="25"/>
      <c r="O67" s="25"/>
      <c r="P67" s="49"/>
      <c r="Q67" s="49"/>
      <c r="R67" s="49"/>
    </row>
    <row r="68" spans="1:18" s="2" customFormat="1" ht="48" customHeight="1" x14ac:dyDescent="0.2">
      <c r="A68" s="14"/>
      <c r="B68" s="45" t="s">
        <v>53</v>
      </c>
      <c r="C68" s="45"/>
      <c r="D68" s="45"/>
      <c r="E68" s="15" t="s">
        <v>54</v>
      </c>
      <c r="F68" s="25" t="s">
        <v>47</v>
      </c>
      <c r="G68" s="25"/>
      <c r="H68" s="25"/>
      <c r="I68" s="49">
        <v>1405187000</v>
      </c>
      <c r="J68" s="25"/>
      <c r="K68" s="25" t="s">
        <v>47</v>
      </c>
      <c r="L68" s="25"/>
      <c r="M68" s="25"/>
      <c r="N68" s="25"/>
      <c r="O68" s="25"/>
      <c r="P68" s="49">
        <v>818173008.03999996</v>
      </c>
      <c r="Q68" s="49"/>
      <c r="R68" s="49"/>
    </row>
    <row r="69" spans="1:18" s="2" customFormat="1" ht="24" customHeight="1" x14ac:dyDescent="0.2">
      <c r="A69" s="14"/>
      <c r="B69" s="45" t="s">
        <v>55</v>
      </c>
      <c r="C69" s="45"/>
      <c r="D69" s="45"/>
      <c r="E69" s="15" t="s">
        <v>56</v>
      </c>
      <c r="F69" s="25" t="s">
        <v>47</v>
      </c>
      <c r="G69" s="25"/>
      <c r="H69" s="25"/>
      <c r="I69" s="50" t="s">
        <v>46</v>
      </c>
      <c r="J69" s="50"/>
      <c r="K69" s="25" t="s">
        <v>47</v>
      </c>
      <c r="L69" s="25"/>
      <c r="M69" s="25"/>
      <c r="N69" s="25"/>
      <c r="O69" s="25"/>
      <c r="P69" s="50" t="s">
        <v>46</v>
      </c>
      <c r="Q69" s="50"/>
      <c r="R69" s="50"/>
    </row>
    <row r="70" spans="1:18" s="2" customFormat="1" ht="24" customHeight="1" x14ac:dyDescent="0.2">
      <c r="A70" s="14"/>
      <c r="B70" s="45" t="s">
        <v>57</v>
      </c>
      <c r="C70" s="45"/>
      <c r="D70" s="45"/>
      <c r="E70" s="15" t="s">
        <v>58</v>
      </c>
      <c r="F70" s="25" t="s">
        <v>47</v>
      </c>
      <c r="G70" s="25"/>
      <c r="H70" s="25"/>
      <c r="I70" s="48">
        <v>878802000</v>
      </c>
      <c r="J70" s="48"/>
      <c r="K70" s="25" t="s">
        <v>47</v>
      </c>
      <c r="L70" s="25"/>
      <c r="M70" s="25"/>
      <c r="N70" s="25"/>
      <c r="O70" s="25"/>
      <c r="P70" s="48">
        <v>653809237.67999995</v>
      </c>
      <c r="Q70" s="48"/>
      <c r="R70" s="48"/>
    </row>
    <row r="71" spans="1:18" s="2" customFormat="1" ht="24" customHeight="1" x14ac:dyDescent="0.2">
      <c r="A71" s="14"/>
      <c r="B71" s="45" t="s">
        <v>59</v>
      </c>
      <c r="C71" s="45"/>
      <c r="D71" s="45"/>
      <c r="E71" s="15" t="s">
        <v>60</v>
      </c>
      <c r="F71" s="25" t="s">
        <v>47</v>
      </c>
      <c r="G71" s="25"/>
      <c r="H71" s="25"/>
      <c r="I71" s="48">
        <v>526385000</v>
      </c>
      <c r="J71" s="48"/>
      <c r="K71" s="25" t="s">
        <v>47</v>
      </c>
      <c r="L71" s="25"/>
      <c r="M71" s="25"/>
      <c r="N71" s="25"/>
      <c r="O71" s="25"/>
      <c r="P71" s="48">
        <v>164363770.36000001</v>
      </c>
      <c r="Q71" s="48"/>
      <c r="R71" s="48"/>
    </row>
    <row r="72" spans="1:18" s="2" customFormat="1" ht="48" customHeight="1" x14ac:dyDescent="0.2">
      <c r="A72" s="14"/>
      <c r="B72" s="45" t="s">
        <v>61</v>
      </c>
      <c r="C72" s="45"/>
      <c r="D72" s="45"/>
      <c r="E72" s="15" t="s">
        <v>62</v>
      </c>
      <c r="F72" s="25" t="s">
        <v>47</v>
      </c>
      <c r="G72" s="25"/>
      <c r="H72" s="25"/>
      <c r="I72" s="50" t="s">
        <v>46</v>
      </c>
      <c r="J72" s="50"/>
      <c r="K72" s="25" t="s">
        <v>47</v>
      </c>
      <c r="L72" s="25"/>
      <c r="M72" s="25"/>
      <c r="N72" s="25"/>
      <c r="O72" s="25"/>
      <c r="P72" s="50" t="s">
        <v>46</v>
      </c>
      <c r="Q72" s="50"/>
      <c r="R72" s="50"/>
    </row>
    <row r="73" spans="1:18" s="2" customFormat="1" ht="24" customHeight="1" x14ac:dyDescent="0.2">
      <c r="A73" s="14"/>
      <c r="B73" s="45" t="s">
        <v>63</v>
      </c>
      <c r="C73" s="45"/>
      <c r="D73" s="45"/>
      <c r="E73" s="15" t="s">
        <v>64</v>
      </c>
      <c r="F73" s="48">
        <v>376417000</v>
      </c>
      <c r="G73" s="48"/>
      <c r="H73" s="48"/>
      <c r="I73" s="25" t="s">
        <v>47</v>
      </c>
      <c r="J73" s="25"/>
      <c r="K73" s="48" t="s">
        <v>46</v>
      </c>
      <c r="L73" s="48"/>
      <c r="M73" s="48"/>
      <c r="N73" s="48"/>
      <c r="O73" s="48"/>
      <c r="P73" s="25" t="s">
        <v>47</v>
      </c>
      <c r="Q73" s="25"/>
      <c r="R73" s="25"/>
    </row>
    <row r="74" spans="1:18" s="2" customFormat="1" ht="48" customHeight="1" x14ac:dyDescent="0.2">
      <c r="A74" s="14"/>
      <c r="B74" s="45" t="s">
        <v>65</v>
      </c>
      <c r="C74" s="45"/>
      <c r="D74" s="45"/>
      <c r="E74" s="15" t="s">
        <v>66</v>
      </c>
      <c r="F74" s="49">
        <f>F67-I68+F73</f>
        <v>89011000</v>
      </c>
      <c r="G74" s="25"/>
      <c r="H74" s="25"/>
      <c r="I74" s="25" t="s">
        <v>46</v>
      </c>
      <c r="J74" s="25"/>
      <c r="K74" s="49">
        <f>K67-P68</f>
        <v>27931409.410000086</v>
      </c>
      <c r="L74" s="25"/>
      <c r="M74" s="25"/>
      <c r="N74" s="25"/>
      <c r="O74" s="25"/>
      <c r="P74" s="49"/>
      <c r="Q74" s="49"/>
      <c r="R74" s="49"/>
    </row>
    <row r="75" spans="1:18" s="2" customFormat="1" ht="48" customHeight="1" x14ac:dyDescent="0.2">
      <c r="A75" s="14"/>
      <c r="B75" s="45" t="s">
        <v>67</v>
      </c>
      <c r="C75" s="45"/>
      <c r="D75" s="45"/>
      <c r="E75" s="15" t="s">
        <v>68</v>
      </c>
      <c r="F75" s="25" t="s">
        <v>46</v>
      </c>
      <c r="G75" s="25"/>
      <c r="H75" s="25"/>
      <c r="I75" s="25" t="s">
        <v>47</v>
      </c>
      <c r="J75" s="25"/>
      <c r="K75" s="25" t="s">
        <v>46</v>
      </c>
      <c r="L75" s="25"/>
      <c r="M75" s="25"/>
      <c r="N75" s="25"/>
      <c r="O75" s="25"/>
      <c r="P75" s="25" t="s">
        <v>47</v>
      </c>
      <c r="Q75" s="25"/>
      <c r="R75" s="25"/>
    </row>
    <row r="76" spans="1:18" s="2" customFormat="1" ht="24" customHeight="1" x14ac:dyDescent="0.2">
      <c r="A76" s="14"/>
      <c r="B76" s="45" t="s">
        <v>69</v>
      </c>
      <c r="C76" s="45"/>
      <c r="D76" s="45"/>
      <c r="E76" s="15" t="s">
        <v>70</v>
      </c>
      <c r="F76" s="50" t="s">
        <v>46</v>
      </c>
      <c r="G76" s="50"/>
      <c r="H76" s="50"/>
      <c r="I76" s="25" t="s">
        <v>47</v>
      </c>
      <c r="J76" s="25"/>
      <c r="K76" s="50" t="s">
        <v>46</v>
      </c>
      <c r="L76" s="50"/>
      <c r="M76" s="50"/>
      <c r="N76" s="50"/>
      <c r="O76" s="50"/>
      <c r="P76" s="25" t="s">
        <v>47</v>
      </c>
      <c r="Q76" s="25"/>
      <c r="R76" s="25"/>
    </row>
    <row r="77" spans="1:18" s="2" customFormat="1" ht="24" customHeight="1" x14ac:dyDescent="0.2">
      <c r="A77" s="14"/>
      <c r="B77" s="45" t="s">
        <v>71</v>
      </c>
      <c r="C77" s="45"/>
      <c r="D77" s="45"/>
      <c r="E77" s="15" t="s">
        <v>72</v>
      </c>
      <c r="F77" s="50" t="s">
        <v>46</v>
      </c>
      <c r="G77" s="50"/>
      <c r="H77" s="50"/>
      <c r="I77" s="25" t="s">
        <v>47</v>
      </c>
      <c r="J77" s="25"/>
      <c r="K77" s="50" t="s">
        <v>46</v>
      </c>
      <c r="L77" s="50"/>
      <c r="M77" s="50"/>
      <c r="N77" s="50"/>
      <c r="O77" s="50"/>
      <c r="P77" s="25" t="s">
        <v>47</v>
      </c>
      <c r="Q77" s="25"/>
      <c r="R77" s="25"/>
    </row>
    <row r="78" spans="1:18" s="2" customFormat="1" ht="24" customHeight="1" x14ac:dyDescent="0.2">
      <c r="A78" s="14"/>
      <c r="B78" s="45" t="s">
        <v>73</v>
      </c>
      <c r="C78" s="45"/>
      <c r="D78" s="45"/>
      <c r="E78" s="15" t="s">
        <v>74</v>
      </c>
      <c r="F78" s="50" t="s">
        <v>46</v>
      </c>
      <c r="G78" s="50"/>
      <c r="H78" s="50"/>
      <c r="I78" s="25" t="s">
        <v>47</v>
      </c>
      <c r="J78" s="25"/>
      <c r="K78" s="50" t="s">
        <v>46</v>
      </c>
      <c r="L78" s="50"/>
      <c r="M78" s="50"/>
      <c r="N78" s="50"/>
      <c r="O78" s="50"/>
      <c r="P78" s="25" t="s">
        <v>47</v>
      </c>
      <c r="Q78" s="25"/>
      <c r="R78" s="25"/>
    </row>
    <row r="79" spans="1:18" s="2" customFormat="1" ht="24" customHeight="1" x14ac:dyDescent="0.2">
      <c r="A79" s="14"/>
      <c r="B79" s="45" t="s">
        <v>75</v>
      </c>
      <c r="C79" s="45"/>
      <c r="D79" s="45"/>
      <c r="E79" s="15" t="s">
        <v>76</v>
      </c>
      <c r="F79" s="50" t="s">
        <v>46</v>
      </c>
      <c r="G79" s="50"/>
      <c r="H79" s="50"/>
      <c r="I79" s="25" t="s">
        <v>47</v>
      </c>
      <c r="J79" s="25"/>
      <c r="K79" s="50" t="s">
        <v>46</v>
      </c>
      <c r="L79" s="50"/>
      <c r="M79" s="50"/>
      <c r="N79" s="50"/>
      <c r="O79" s="50"/>
      <c r="P79" s="25" t="s">
        <v>47</v>
      </c>
      <c r="Q79" s="25"/>
      <c r="R79" s="25"/>
    </row>
    <row r="80" spans="1:18" s="2" customFormat="1" ht="24" customHeight="1" x14ac:dyDescent="0.2">
      <c r="A80" s="14"/>
      <c r="B80" s="45" t="s">
        <v>77</v>
      </c>
      <c r="C80" s="45"/>
      <c r="D80" s="45"/>
      <c r="E80" s="15" t="s">
        <v>78</v>
      </c>
      <c r="F80" s="50" t="s">
        <v>46</v>
      </c>
      <c r="G80" s="50"/>
      <c r="H80" s="50"/>
      <c r="I80" s="25" t="s">
        <v>47</v>
      </c>
      <c r="J80" s="25"/>
      <c r="K80" s="50" t="s">
        <v>46</v>
      </c>
      <c r="L80" s="50"/>
      <c r="M80" s="50"/>
      <c r="N80" s="50"/>
      <c r="O80" s="50"/>
      <c r="P80" s="25" t="s">
        <v>47</v>
      </c>
      <c r="Q80" s="25"/>
      <c r="R80" s="25"/>
    </row>
    <row r="81" spans="1:18" s="2" customFormat="1" ht="48" customHeight="1" x14ac:dyDescent="0.2">
      <c r="A81" s="14"/>
      <c r="B81" s="45" t="s">
        <v>79</v>
      </c>
      <c r="C81" s="45"/>
      <c r="D81" s="45"/>
      <c r="E81" s="15" t="s">
        <v>80</v>
      </c>
      <c r="F81" s="25" t="s">
        <v>47</v>
      </c>
      <c r="G81" s="25"/>
      <c r="H81" s="25"/>
      <c r="I81" s="25" t="s">
        <v>46</v>
      </c>
      <c r="J81" s="25"/>
      <c r="K81" s="25" t="s">
        <v>47</v>
      </c>
      <c r="L81" s="25"/>
      <c r="M81" s="25"/>
      <c r="N81" s="25"/>
      <c r="O81" s="25"/>
      <c r="P81" s="25" t="s">
        <v>46</v>
      </c>
      <c r="Q81" s="25"/>
      <c r="R81" s="25"/>
    </row>
    <row r="82" spans="1:18" s="2" customFormat="1" ht="24" customHeight="1" x14ac:dyDescent="0.2">
      <c r="A82" s="14"/>
      <c r="B82" s="45" t="s">
        <v>81</v>
      </c>
      <c r="C82" s="45"/>
      <c r="D82" s="45"/>
      <c r="E82" s="15" t="s">
        <v>82</v>
      </c>
      <c r="F82" s="25" t="s">
        <v>47</v>
      </c>
      <c r="G82" s="25"/>
      <c r="H82" s="25"/>
      <c r="I82" s="50" t="s">
        <v>46</v>
      </c>
      <c r="J82" s="50"/>
      <c r="K82" s="25" t="s">
        <v>47</v>
      </c>
      <c r="L82" s="25"/>
      <c r="M82" s="25"/>
      <c r="N82" s="25"/>
      <c r="O82" s="25"/>
      <c r="P82" s="50" t="s">
        <v>46</v>
      </c>
      <c r="Q82" s="50"/>
      <c r="R82" s="50"/>
    </row>
    <row r="83" spans="1:18" s="2" customFormat="1" ht="48" customHeight="1" x14ac:dyDescent="0.2">
      <c r="A83" s="14"/>
      <c r="B83" s="45" t="s">
        <v>83</v>
      </c>
      <c r="C83" s="45"/>
      <c r="D83" s="45"/>
      <c r="E83" s="15" t="s">
        <v>84</v>
      </c>
      <c r="F83" s="25" t="s">
        <v>47</v>
      </c>
      <c r="G83" s="25"/>
      <c r="H83" s="25"/>
      <c r="I83" s="50" t="s">
        <v>46</v>
      </c>
      <c r="J83" s="50"/>
      <c r="K83" s="25" t="s">
        <v>47</v>
      </c>
      <c r="L83" s="25"/>
      <c r="M83" s="25"/>
      <c r="N83" s="25"/>
      <c r="O83" s="25"/>
      <c r="P83" s="50" t="s">
        <v>46</v>
      </c>
      <c r="Q83" s="50"/>
      <c r="R83" s="50"/>
    </row>
    <row r="84" spans="1:18" s="2" customFormat="1" ht="24" customHeight="1" x14ac:dyDescent="0.2">
      <c r="A84" s="14"/>
      <c r="B84" s="45" t="s">
        <v>85</v>
      </c>
      <c r="C84" s="45"/>
      <c r="D84" s="45"/>
      <c r="E84" s="15" t="s">
        <v>86</v>
      </c>
      <c r="F84" s="25" t="s">
        <v>47</v>
      </c>
      <c r="G84" s="25"/>
      <c r="H84" s="25"/>
      <c r="I84" s="50" t="s">
        <v>46</v>
      </c>
      <c r="J84" s="50"/>
      <c r="K84" s="25" t="s">
        <v>47</v>
      </c>
      <c r="L84" s="25"/>
      <c r="M84" s="25"/>
      <c r="N84" s="25"/>
      <c r="O84" s="25"/>
      <c r="P84" s="50" t="s">
        <v>46</v>
      </c>
      <c r="Q84" s="50"/>
      <c r="R84" s="50"/>
    </row>
    <row r="85" spans="1:18" s="2" customFormat="1" ht="24" customHeight="1" x14ac:dyDescent="0.2">
      <c r="A85" s="14"/>
      <c r="B85" s="45" t="s">
        <v>87</v>
      </c>
      <c r="C85" s="45"/>
      <c r="D85" s="45"/>
      <c r="E85" s="15" t="s">
        <v>88</v>
      </c>
      <c r="F85" s="25" t="s">
        <v>47</v>
      </c>
      <c r="G85" s="25"/>
      <c r="H85" s="25"/>
      <c r="I85" s="50" t="s">
        <v>46</v>
      </c>
      <c r="J85" s="50"/>
      <c r="K85" s="25" t="s">
        <v>47</v>
      </c>
      <c r="L85" s="25"/>
      <c r="M85" s="25"/>
      <c r="N85" s="25"/>
      <c r="O85" s="25"/>
      <c r="P85" s="50" t="s">
        <v>46</v>
      </c>
      <c r="Q85" s="50"/>
      <c r="R85" s="50"/>
    </row>
    <row r="86" spans="1:18" s="2" customFormat="1" ht="48" customHeight="1" x14ac:dyDescent="0.2">
      <c r="A86" s="14"/>
      <c r="B86" s="45" t="s">
        <v>89</v>
      </c>
      <c r="C86" s="45"/>
      <c r="D86" s="45"/>
      <c r="E86" s="15" t="s">
        <v>90</v>
      </c>
      <c r="F86" s="49">
        <f>+F74</f>
        <v>89011000</v>
      </c>
      <c r="G86" s="25"/>
      <c r="H86" s="25"/>
      <c r="I86" s="25" t="s">
        <v>46</v>
      </c>
      <c r="J86" s="25"/>
      <c r="K86" s="49">
        <f>K74</f>
        <v>27931409.410000086</v>
      </c>
      <c r="L86" s="25"/>
      <c r="M86" s="25"/>
      <c r="N86" s="25"/>
      <c r="O86" s="25"/>
      <c r="P86" s="49">
        <f>P74</f>
        <v>0</v>
      </c>
      <c r="Q86" s="49"/>
      <c r="R86" s="49"/>
    </row>
    <row r="87" spans="1:18" s="2" customFormat="1" ht="24" customHeight="1" x14ac:dyDescent="0.2">
      <c r="A87" s="14"/>
      <c r="B87" s="45" t="s">
        <v>91</v>
      </c>
      <c r="C87" s="45"/>
      <c r="D87" s="45"/>
      <c r="E87" s="15" t="s">
        <v>92</v>
      </c>
      <c r="F87" s="50" t="s">
        <v>46</v>
      </c>
      <c r="G87" s="50"/>
      <c r="H87" s="50"/>
      <c r="I87" s="50" t="s">
        <v>46</v>
      </c>
      <c r="J87" s="50"/>
      <c r="K87" s="50" t="s">
        <v>46</v>
      </c>
      <c r="L87" s="50"/>
      <c r="M87" s="50"/>
      <c r="N87" s="50"/>
      <c r="O87" s="50"/>
      <c r="P87" s="50" t="s">
        <v>46</v>
      </c>
      <c r="Q87" s="50"/>
      <c r="R87" s="50"/>
    </row>
    <row r="88" spans="1:18" s="1" customFormat="1" ht="48" customHeight="1" x14ac:dyDescent="0.2">
      <c r="A88" s="14"/>
      <c r="B88" s="45" t="s">
        <v>93</v>
      </c>
      <c r="C88" s="45"/>
      <c r="D88" s="45"/>
      <c r="E88" s="15" t="s">
        <v>94</v>
      </c>
      <c r="F88" s="49">
        <f>+F86</f>
        <v>89011000</v>
      </c>
      <c r="G88" s="25"/>
      <c r="H88" s="25"/>
      <c r="I88" s="25" t="s">
        <v>46</v>
      </c>
      <c r="J88" s="25"/>
      <c r="K88" s="49">
        <f>K86</f>
        <v>27931409.410000086</v>
      </c>
      <c r="L88" s="25"/>
      <c r="M88" s="25"/>
      <c r="N88" s="25"/>
      <c r="O88" s="25"/>
      <c r="P88" s="49"/>
      <c r="Q88" s="49"/>
      <c r="R88" s="49"/>
    </row>
    <row r="89" spans="1:18" s="1" customFormat="1" ht="24" customHeight="1" x14ac:dyDescent="0.2">
      <c r="A89" s="14"/>
      <c r="B89" s="45" t="s">
        <v>95</v>
      </c>
      <c r="C89" s="45"/>
      <c r="D89" s="45"/>
      <c r="E89" s="15" t="s">
        <v>96</v>
      </c>
      <c r="F89" s="25" t="s">
        <v>47</v>
      </c>
      <c r="G89" s="25"/>
      <c r="H89" s="25"/>
      <c r="I89" s="48">
        <v>13352000</v>
      </c>
      <c r="J89" s="48"/>
      <c r="K89" s="25" t="s">
        <v>47</v>
      </c>
      <c r="L89" s="25"/>
      <c r="M89" s="25"/>
      <c r="N89" s="25"/>
      <c r="O89" s="25"/>
      <c r="P89" s="49">
        <f>+K88*15%</f>
        <v>4189711.4115000125</v>
      </c>
      <c r="Q89" s="25"/>
      <c r="R89" s="25"/>
    </row>
    <row r="90" spans="1:18" s="1" customFormat="1" ht="24" customHeight="1" x14ac:dyDescent="0.2">
      <c r="A90" s="14"/>
      <c r="B90" s="45" t="s">
        <v>97</v>
      </c>
      <c r="C90" s="45"/>
      <c r="D90" s="45"/>
      <c r="E90" s="15" t="s">
        <v>98</v>
      </c>
      <c r="F90" s="25" t="s">
        <v>47</v>
      </c>
      <c r="G90" s="25"/>
      <c r="H90" s="25"/>
      <c r="I90" s="50" t="s">
        <v>46</v>
      </c>
      <c r="J90" s="50"/>
      <c r="K90" s="25" t="s">
        <v>47</v>
      </c>
      <c r="L90" s="25"/>
      <c r="M90" s="25"/>
      <c r="N90" s="25"/>
      <c r="O90" s="25"/>
      <c r="P90" s="50" t="s">
        <v>46</v>
      </c>
      <c r="Q90" s="50"/>
      <c r="R90" s="50"/>
    </row>
    <row r="91" spans="1:18" s="1" customFormat="1" ht="48" customHeight="1" x14ac:dyDescent="0.2">
      <c r="A91" s="14"/>
      <c r="B91" s="45" t="s">
        <v>99</v>
      </c>
      <c r="C91" s="45"/>
      <c r="D91" s="45"/>
      <c r="E91" s="15" t="s">
        <v>100</v>
      </c>
      <c r="F91" s="49">
        <f>+F88-I89</f>
        <v>75659000</v>
      </c>
      <c r="G91" s="25"/>
      <c r="H91" s="25"/>
      <c r="I91" s="25" t="s">
        <v>46</v>
      </c>
      <c r="J91" s="25"/>
      <c r="K91" s="49">
        <f>K88-P89</f>
        <v>23741697.998500071</v>
      </c>
      <c r="L91" s="25"/>
      <c r="M91" s="25"/>
      <c r="N91" s="25"/>
      <c r="O91" s="25"/>
      <c r="P91" s="49"/>
      <c r="Q91" s="49"/>
      <c r="R91" s="49"/>
    </row>
    <row r="92" spans="1:18" s="1" customFormat="1" ht="5.0999999999999996" customHeight="1" x14ac:dyDescent="0.2"/>
    <row r="93" spans="1:18" s="1" customFormat="1" ht="8.1" customHeight="1" x14ac:dyDescent="0.2"/>
    <row r="94" spans="1:18" s="1" customFormat="1" ht="57.95" customHeight="1" x14ac:dyDescent="0.2">
      <c r="C94" s="51" t="s">
        <v>101</v>
      </c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1:18" s="1" customFormat="1" ht="5.0999999999999996" customHeight="1" x14ac:dyDescent="0.2"/>
    <row r="96" spans="1:18" s="1" customFormat="1" ht="83.1" customHeight="1" x14ac:dyDescent="0.2">
      <c r="A96" s="17"/>
      <c r="B96" s="17"/>
      <c r="C96" s="26" t="s">
        <v>32</v>
      </c>
      <c r="D96" s="26"/>
      <c r="E96" s="26"/>
      <c r="F96" s="26"/>
      <c r="G96" s="4" t="s">
        <v>102</v>
      </c>
      <c r="H96" s="26" t="s">
        <v>103</v>
      </c>
      <c r="I96" s="26"/>
      <c r="J96" s="26"/>
      <c r="K96" s="26"/>
      <c r="L96" s="26" t="s">
        <v>104</v>
      </c>
      <c r="M96" s="26"/>
      <c r="N96" s="26"/>
      <c r="O96" s="26"/>
      <c r="P96" s="26"/>
      <c r="Q96" s="26"/>
      <c r="R96" s="26"/>
    </row>
    <row r="97" spans="1:18" s="1" customFormat="1" ht="24" customHeight="1" x14ac:dyDescent="0.2">
      <c r="A97" s="5"/>
      <c r="B97" s="5"/>
      <c r="C97" s="52" t="s">
        <v>105</v>
      </c>
      <c r="D97" s="52"/>
      <c r="E97" s="52"/>
      <c r="F97" s="52"/>
      <c r="G97" s="16" t="s">
        <v>106</v>
      </c>
      <c r="H97" s="53" t="s">
        <v>46</v>
      </c>
      <c r="I97" s="53"/>
      <c r="J97" s="53"/>
      <c r="K97" s="53"/>
      <c r="L97" s="53" t="s">
        <v>46</v>
      </c>
      <c r="M97" s="53"/>
      <c r="N97" s="53"/>
      <c r="O97" s="53"/>
      <c r="P97" s="53"/>
      <c r="Q97" s="53"/>
      <c r="R97" s="53"/>
    </row>
    <row r="98" spans="1:18" s="1" customFormat="1" ht="24" customHeight="1" x14ac:dyDescent="0.2">
      <c r="A98" s="5"/>
      <c r="B98" s="5"/>
      <c r="C98" s="52" t="s">
        <v>107</v>
      </c>
      <c r="D98" s="52"/>
      <c r="E98" s="52"/>
      <c r="F98" s="52"/>
      <c r="G98" s="16" t="s">
        <v>108</v>
      </c>
      <c r="H98" s="54">
        <v>87754399.200000003</v>
      </c>
      <c r="I98" s="54"/>
      <c r="J98" s="54"/>
      <c r="K98" s="54"/>
      <c r="L98" s="54">
        <v>27807684.07</v>
      </c>
      <c r="M98" s="54"/>
      <c r="N98" s="54"/>
      <c r="O98" s="54"/>
      <c r="P98" s="54"/>
      <c r="Q98" s="54"/>
      <c r="R98" s="54"/>
    </row>
    <row r="99" spans="1:18" s="1" customFormat="1" ht="48" customHeight="1" x14ac:dyDescent="0.2">
      <c r="A99" s="5"/>
      <c r="B99" s="5"/>
      <c r="C99" s="52" t="s">
        <v>109</v>
      </c>
      <c r="D99" s="52"/>
      <c r="E99" s="52"/>
      <c r="F99" s="52"/>
      <c r="G99" s="16" t="s">
        <v>110</v>
      </c>
      <c r="H99" s="55">
        <v>731286.55</v>
      </c>
      <c r="I99" s="55"/>
      <c r="J99" s="55"/>
      <c r="K99" s="55"/>
      <c r="L99" s="53" t="s">
        <v>46</v>
      </c>
      <c r="M99" s="53"/>
      <c r="N99" s="53"/>
      <c r="O99" s="53"/>
      <c r="P99" s="53"/>
      <c r="Q99" s="53"/>
      <c r="R99" s="53"/>
    </row>
    <row r="100" spans="1:18" s="1" customFormat="1" ht="48" customHeight="1" x14ac:dyDescent="0.2">
      <c r="A100" s="5"/>
      <c r="B100" s="5"/>
      <c r="C100" s="52" t="s">
        <v>111</v>
      </c>
      <c r="D100" s="52"/>
      <c r="E100" s="52"/>
      <c r="F100" s="52"/>
      <c r="G100" s="16" t="s">
        <v>112</v>
      </c>
      <c r="H100" s="53" t="s">
        <v>46</v>
      </c>
      <c r="I100" s="53"/>
      <c r="J100" s="53"/>
      <c r="K100" s="53"/>
      <c r="L100" s="53" t="s">
        <v>46</v>
      </c>
      <c r="M100" s="53"/>
      <c r="N100" s="53"/>
      <c r="O100" s="53"/>
      <c r="P100" s="53"/>
      <c r="Q100" s="53"/>
      <c r="R100" s="53"/>
    </row>
    <row r="101" spans="1:18" s="1" customFormat="1" ht="24" customHeight="1" x14ac:dyDescent="0.2">
      <c r="A101" s="5"/>
      <c r="B101" s="5"/>
      <c r="C101" s="52" t="s">
        <v>113</v>
      </c>
      <c r="D101" s="52"/>
      <c r="E101" s="52"/>
      <c r="F101" s="52"/>
      <c r="G101" s="16" t="s">
        <v>114</v>
      </c>
      <c r="H101" s="54">
        <v>120574208.44</v>
      </c>
      <c r="I101" s="54"/>
      <c r="J101" s="54"/>
      <c r="K101" s="54"/>
      <c r="L101" s="54">
        <v>86270108.120000005</v>
      </c>
      <c r="M101" s="54"/>
      <c r="N101" s="54"/>
      <c r="O101" s="54"/>
      <c r="P101" s="54"/>
      <c r="Q101" s="54"/>
      <c r="R101" s="54"/>
    </row>
    <row r="102" spans="1:18" s="1" customFormat="1" ht="24" customHeight="1" x14ac:dyDescent="0.2">
      <c r="A102" s="5"/>
      <c r="B102" s="5"/>
      <c r="C102" s="52" t="s">
        <v>115</v>
      </c>
      <c r="D102" s="52"/>
      <c r="E102" s="52"/>
      <c r="F102" s="52"/>
      <c r="G102" s="16" t="s">
        <v>116</v>
      </c>
      <c r="H102" s="53" t="s">
        <v>46</v>
      </c>
      <c r="I102" s="53"/>
      <c r="J102" s="53"/>
      <c r="K102" s="53"/>
      <c r="L102" s="53" t="s">
        <v>46</v>
      </c>
      <c r="M102" s="53"/>
      <c r="N102" s="53"/>
      <c r="O102" s="53"/>
      <c r="P102" s="53"/>
      <c r="Q102" s="53"/>
      <c r="R102" s="53"/>
    </row>
    <row r="103" spans="1:18" s="1" customFormat="1" ht="24" customHeight="1" x14ac:dyDescent="0.2">
      <c r="A103" s="5"/>
      <c r="B103" s="5"/>
      <c r="C103" s="52" t="s">
        <v>117</v>
      </c>
      <c r="D103" s="52"/>
      <c r="E103" s="52"/>
      <c r="F103" s="52"/>
      <c r="G103" s="16" t="s">
        <v>118</v>
      </c>
      <c r="H103" s="53" t="s">
        <v>46</v>
      </c>
      <c r="I103" s="53"/>
      <c r="J103" s="53"/>
      <c r="K103" s="53"/>
      <c r="L103" s="53" t="s">
        <v>46</v>
      </c>
      <c r="M103" s="53"/>
      <c r="N103" s="53"/>
      <c r="O103" s="53"/>
      <c r="P103" s="53"/>
      <c r="Q103" s="53"/>
      <c r="R103" s="53"/>
    </row>
    <row r="104" spans="1:18" s="1" customFormat="1" ht="24" customHeight="1" x14ac:dyDescent="0.2">
      <c r="A104" s="5"/>
      <c r="B104" s="5"/>
      <c r="C104" s="52" t="s">
        <v>119</v>
      </c>
      <c r="D104" s="52"/>
      <c r="E104" s="52"/>
      <c r="F104" s="52"/>
      <c r="G104" s="16" t="s">
        <v>120</v>
      </c>
      <c r="H104" s="53" t="s">
        <v>46</v>
      </c>
      <c r="I104" s="53"/>
      <c r="J104" s="53"/>
      <c r="K104" s="53"/>
      <c r="L104" s="53" t="s">
        <v>46</v>
      </c>
      <c r="M104" s="53"/>
      <c r="N104" s="53"/>
      <c r="O104" s="53"/>
      <c r="P104" s="53"/>
      <c r="Q104" s="53"/>
      <c r="R104" s="53"/>
    </row>
    <row r="105" spans="1:18" s="1" customFormat="1" ht="24" customHeight="1" x14ac:dyDescent="0.2">
      <c r="A105" s="5"/>
      <c r="B105" s="5"/>
      <c r="C105" s="52" t="s">
        <v>121</v>
      </c>
      <c r="D105" s="52"/>
      <c r="E105" s="52"/>
      <c r="F105" s="52"/>
      <c r="G105" s="16" t="s">
        <v>122</v>
      </c>
      <c r="H105" s="53" t="s">
        <v>46</v>
      </c>
      <c r="I105" s="53"/>
      <c r="J105" s="53"/>
      <c r="K105" s="53"/>
      <c r="L105" s="53" t="s">
        <v>46</v>
      </c>
      <c r="M105" s="53"/>
      <c r="N105" s="53"/>
      <c r="O105" s="53"/>
      <c r="P105" s="53"/>
      <c r="Q105" s="53"/>
      <c r="R105" s="53"/>
    </row>
    <row r="106" spans="1:18" s="1" customFormat="1" ht="24" customHeight="1" x14ac:dyDescent="0.2">
      <c r="A106" s="5"/>
      <c r="B106" s="5"/>
      <c r="C106" s="52" t="s">
        <v>123</v>
      </c>
      <c r="D106" s="52"/>
      <c r="E106" s="52"/>
      <c r="F106" s="52"/>
      <c r="G106" s="16" t="s">
        <v>124</v>
      </c>
      <c r="H106" s="53" t="s">
        <v>46</v>
      </c>
      <c r="I106" s="53"/>
      <c r="J106" s="53"/>
      <c r="K106" s="53"/>
      <c r="L106" s="53" t="s">
        <v>46</v>
      </c>
      <c r="M106" s="53"/>
      <c r="N106" s="53"/>
      <c r="O106" s="53"/>
      <c r="P106" s="53"/>
      <c r="Q106" s="53"/>
      <c r="R106" s="53"/>
    </row>
    <row r="107" spans="1:18" s="1" customFormat="1" ht="24" customHeight="1" x14ac:dyDescent="0.2">
      <c r="A107" s="5"/>
      <c r="B107" s="5"/>
      <c r="C107" s="52" t="s">
        <v>125</v>
      </c>
      <c r="D107" s="52"/>
      <c r="E107" s="52"/>
      <c r="F107" s="52"/>
      <c r="G107" s="16" t="s">
        <v>126</v>
      </c>
      <c r="H107" s="53" t="s">
        <v>46</v>
      </c>
      <c r="I107" s="53"/>
      <c r="J107" s="53"/>
      <c r="K107" s="53"/>
      <c r="L107" s="53" t="s">
        <v>46</v>
      </c>
      <c r="M107" s="53"/>
      <c r="N107" s="53"/>
      <c r="O107" s="53"/>
      <c r="P107" s="53"/>
      <c r="Q107" s="53"/>
      <c r="R107" s="53"/>
    </row>
    <row r="108" spans="1:18" s="1" customFormat="1" ht="24" customHeight="1" x14ac:dyDescent="0.2">
      <c r="A108" s="5"/>
      <c r="B108" s="5"/>
      <c r="C108" s="52" t="s">
        <v>127</v>
      </c>
      <c r="D108" s="52"/>
      <c r="E108" s="52"/>
      <c r="F108" s="52"/>
      <c r="G108" s="16" t="s">
        <v>128</v>
      </c>
      <c r="H108" s="53" t="s">
        <v>46</v>
      </c>
      <c r="I108" s="53"/>
      <c r="J108" s="53"/>
      <c r="K108" s="53"/>
      <c r="L108" s="53" t="s">
        <v>46</v>
      </c>
      <c r="M108" s="53"/>
      <c r="N108" s="53"/>
      <c r="O108" s="53"/>
      <c r="P108" s="53"/>
      <c r="Q108" s="53"/>
      <c r="R108" s="53"/>
    </row>
    <row r="109" spans="1:18" s="1" customFormat="1" ht="24" customHeight="1" x14ac:dyDescent="0.2">
      <c r="A109" s="5"/>
      <c r="B109" s="5"/>
      <c r="C109" s="52" t="s">
        <v>129</v>
      </c>
      <c r="D109" s="52"/>
      <c r="E109" s="52"/>
      <c r="F109" s="52"/>
      <c r="G109" s="16" t="s">
        <v>130</v>
      </c>
      <c r="H109" s="53" t="s">
        <v>46</v>
      </c>
      <c r="I109" s="53"/>
      <c r="J109" s="53"/>
      <c r="K109" s="53"/>
      <c r="L109" s="53" t="s">
        <v>46</v>
      </c>
      <c r="M109" s="53"/>
      <c r="N109" s="53"/>
      <c r="O109" s="53"/>
      <c r="P109" s="53"/>
      <c r="Q109" s="53"/>
      <c r="R109" s="53"/>
    </row>
    <row r="110" spans="1:18" s="1" customFormat="1" ht="24" customHeight="1" x14ac:dyDescent="0.2">
      <c r="A110" s="5"/>
      <c r="B110" s="5"/>
      <c r="C110" s="52" t="s">
        <v>131</v>
      </c>
      <c r="D110" s="52"/>
      <c r="E110" s="52"/>
      <c r="F110" s="52"/>
      <c r="G110" s="16" t="s">
        <v>132</v>
      </c>
      <c r="H110" s="53" t="s">
        <v>46</v>
      </c>
      <c r="I110" s="53"/>
      <c r="J110" s="53"/>
      <c r="K110" s="53"/>
      <c r="L110" s="53" t="s">
        <v>46</v>
      </c>
      <c r="M110" s="53"/>
      <c r="N110" s="53"/>
      <c r="O110" s="53"/>
      <c r="P110" s="53"/>
      <c r="Q110" s="53"/>
      <c r="R110" s="53"/>
    </row>
    <row r="111" spans="1:18" s="1" customFormat="1" ht="24" customHeight="1" x14ac:dyDescent="0.2">
      <c r="A111" s="5"/>
      <c r="B111" s="5"/>
      <c r="C111" s="52" t="s">
        <v>133</v>
      </c>
      <c r="D111" s="52"/>
      <c r="E111" s="52"/>
      <c r="F111" s="52"/>
      <c r="G111" s="16" t="s">
        <v>134</v>
      </c>
      <c r="H111" s="53" t="s">
        <v>46</v>
      </c>
      <c r="I111" s="53"/>
      <c r="J111" s="53"/>
      <c r="K111" s="53"/>
      <c r="L111" s="53" t="s">
        <v>46</v>
      </c>
      <c r="M111" s="53"/>
      <c r="N111" s="53"/>
      <c r="O111" s="53"/>
      <c r="P111" s="53"/>
      <c r="Q111" s="53"/>
      <c r="R111" s="53"/>
    </row>
    <row r="112" spans="1:18" s="1" customFormat="1" ht="24" customHeight="1" x14ac:dyDescent="0.2">
      <c r="A112" s="5"/>
      <c r="B112" s="5"/>
      <c r="C112" s="52" t="s">
        <v>135</v>
      </c>
      <c r="D112" s="52"/>
      <c r="E112" s="52"/>
      <c r="F112" s="52"/>
      <c r="G112" s="16" t="s">
        <v>136</v>
      </c>
      <c r="H112" s="53" t="s">
        <v>46</v>
      </c>
      <c r="I112" s="53"/>
      <c r="J112" s="53"/>
      <c r="K112" s="53"/>
      <c r="L112" s="53" t="s">
        <v>46</v>
      </c>
      <c r="M112" s="53"/>
      <c r="N112" s="53"/>
      <c r="O112" s="53"/>
      <c r="P112" s="53"/>
      <c r="Q112" s="53"/>
      <c r="R112" s="53"/>
    </row>
    <row r="113" spans="1:18" s="1" customFormat="1" ht="24" customHeight="1" x14ac:dyDescent="0.2">
      <c r="A113" s="5"/>
      <c r="B113" s="5"/>
      <c r="C113" s="52" t="s">
        <v>137</v>
      </c>
      <c r="D113" s="52"/>
      <c r="E113" s="52"/>
      <c r="F113" s="52"/>
      <c r="G113" s="16" t="s">
        <v>138</v>
      </c>
      <c r="H113" s="53" t="s">
        <v>46</v>
      </c>
      <c r="I113" s="53"/>
      <c r="J113" s="53"/>
      <c r="K113" s="53"/>
      <c r="L113" s="53" t="s">
        <v>46</v>
      </c>
      <c r="M113" s="53"/>
      <c r="N113" s="53"/>
      <c r="O113" s="53"/>
      <c r="P113" s="53"/>
      <c r="Q113" s="53"/>
      <c r="R113" s="53"/>
    </row>
    <row r="114" spans="1:18" s="1" customFormat="1" ht="24" customHeight="1" x14ac:dyDescent="0.2">
      <c r="A114" s="5"/>
      <c r="B114" s="5"/>
      <c r="C114" s="52" t="s">
        <v>139</v>
      </c>
      <c r="D114" s="52"/>
      <c r="E114" s="52"/>
      <c r="F114" s="52"/>
      <c r="G114" s="16" t="s">
        <v>140</v>
      </c>
      <c r="H114" s="54">
        <v>88204622.420000002</v>
      </c>
      <c r="I114" s="54"/>
      <c r="J114" s="54"/>
      <c r="K114" s="54"/>
      <c r="L114" s="54">
        <v>26475768.489999998</v>
      </c>
      <c r="M114" s="54"/>
      <c r="N114" s="54"/>
      <c r="O114" s="54"/>
      <c r="P114" s="54"/>
      <c r="Q114" s="54"/>
      <c r="R114" s="54"/>
    </row>
    <row r="115" spans="1:18" s="1" customFormat="1" ht="24" customHeight="1" x14ac:dyDescent="0.2">
      <c r="A115" s="5"/>
      <c r="B115" s="5"/>
      <c r="C115" s="52" t="s">
        <v>141</v>
      </c>
      <c r="D115" s="52"/>
      <c r="E115" s="52"/>
      <c r="F115" s="52"/>
      <c r="G115" s="16" t="s">
        <v>142</v>
      </c>
      <c r="H115" s="53" t="s">
        <v>46</v>
      </c>
      <c r="I115" s="53"/>
      <c r="J115" s="53"/>
      <c r="K115" s="53"/>
      <c r="L115" s="53" t="s">
        <v>46</v>
      </c>
      <c r="M115" s="53"/>
      <c r="N115" s="53"/>
      <c r="O115" s="53"/>
      <c r="P115" s="53"/>
      <c r="Q115" s="53"/>
      <c r="R115" s="53"/>
    </row>
    <row r="116" spans="1:18" s="1" customFormat="1" ht="24" customHeight="1" x14ac:dyDescent="0.2">
      <c r="A116" s="5"/>
      <c r="B116" s="5"/>
      <c r="C116" s="52" t="s">
        <v>143</v>
      </c>
      <c r="D116" s="52"/>
      <c r="E116" s="52"/>
      <c r="F116" s="52"/>
      <c r="G116" s="16" t="s">
        <v>144</v>
      </c>
      <c r="H116" s="53" t="s">
        <v>46</v>
      </c>
      <c r="I116" s="53"/>
      <c r="J116" s="53"/>
      <c r="K116" s="53"/>
      <c r="L116" s="53" t="s">
        <v>46</v>
      </c>
      <c r="M116" s="53"/>
      <c r="N116" s="53"/>
      <c r="O116" s="53"/>
      <c r="P116" s="53"/>
      <c r="Q116" s="53"/>
      <c r="R116" s="53"/>
    </row>
    <row r="117" spans="1:18" s="1" customFormat="1" ht="36" customHeight="1" x14ac:dyDescent="0.2">
      <c r="A117" s="5"/>
      <c r="B117" s="5"/>
      <c r="C117" s="52" t="s">
        <v>145</v>
      </c>
      <c r="D117" s="52"/>
      <c r="E117" s="52"/>
      <c r="F117" s="52"/>
      <c r="G117" s="16" t="s">
        <v>146</v>
      </c>
      <c r="H117" s="53" t="s">
        <v>46</v>
      </c>
      <c r="I117" s="53"/>
      <c r="J117" s="53"/>
      <c r="K117" s="53"/>
      <c r="L117" s="53" t="s">
        <v>46</v>
      </c>
      <c r="M117" s="53"/>
      <c r="N117" s="53"/>
      <c r="O117" s="53"/>
      <c r="P117" s="53"/>
      <c r="Q117" s="53"/>
      <c r="R117" s="53"/>
    </row>
    <row r="118" spans="1:18" s="1" customFormat="1" ht="48" customHeight="1" x14ac:dyDescent="0.2">
      <c r="A118" s="18"/>
      <c r="B118" s="18"/>
      <c r="C118" s="56" t="s">
        <v>147</v>
      </c>
      <c r="D118" s="56"/>
      <c r="E118" s="56"/>
      <c r="F118" s="56"/>
      <c r="G118" s="3" t="s">
        <v>148</v>
      </c>
      <c r="H118" s="57">
        <v>296533230.06</v>
      </c>
      <c r="I118" s="57"/>
      <c r="J118" s="57"/>
      <c r="K118" s="57"/>
      <c r="L118" s="57">
        <v>140553560.68000001</v>
      </c>
      <c r="M118" s="57"/>
      <c r="N118" s="57"/>
      <c r="O118" s="57"/>
      <c r="P118" s="57"/>
      <c r="Q118" s="57"/>
      <c r="R118" s="57"/>
    </row>
    <row r="119" spans="1:18" s="1" customFormat="1" ht="5.0999999999999996" customHeight="1" x14ac:dyDescent="0.2"/>
    <row r="120" spans="1:18" s="1" customFormat="1" ht="12" customHeight="1" x14ac:dyDescent="0.2"/>
    <row r="121" spans="1:18" s="1" customFormat="1" ht="5.0999999999999996" customHeight="1" x14ac:dyDescent="0.2"/>
    <row r="122" spans="1:18" s="1" customFormat="1" ht="24" customHeight="1" x14ac:dyDescent="0.2">
      <c r="C122" s="58" t="s">
        <v>149</v>
      </c>
      <c r="D122" s="58"/>
      <c r="E122" s="58"/>
      <c r="F122" s="58"/>
      <c r="G122" s="58"/>
      <c r="H122" s="58"/>
      <c r="I122" s="58"/>
      <c r="J122" s="58"/>
      <c r="K122" s="58"/>
      <c r="L122" s="19" t="s">
        <v>150</v>
      </c>
      <c r="M122" s="19"/>
      <c r="N122" s="19"/>
      <c r="O122" s="19"/>
      <c r="P122" s="19"/>
      <c r="Q122" s="19"/>
      <c r="R122" s="19"/>
    </row>
    <row r="123" spans="1:18" s="1" customFormat="1" ht="5.0999999999999996" customHeight="1" x14ac:dyDescent="0.2"/>
    <row r="124" spans="1:18" s="1" customFormat="1" ht="12" customHeight="1" x14ac:dyDescent="0.2">
      <c r="C124" s="59" t="s">
        <v>151</v>
      </c>
      <c r="D124" s="59"/>
      <c r="E124" s="59"/>
      <c r="F124" s="59"/>
      <c r="G124" s="59"/>
      <c r="H124" s="59"/>
      <c r="I124" s="59"/>
      <c r="J124" s="59"/>
      <c r="K124" s="59"/>
      <c r="L124" s="59"/>
      <c r="N124" s="20"/>
      <c r="O124" s="20"/>
      <c r="P124" s="20"/>
      <c r="Q124" s="20"/>
      <c r="R124" s="20"/>
    </row>
    <row r="125" spans="1:18" s="1" customFormat="1" ht="5.0999999999999996" customHeight="1" x14ac:dyDescent="0.2"/>
    <row r="126" spans="1:18" s="1" customFormat="1" ht="24" customHeight="1" x14ac:dyDescent="0.2">
      <c r="C126" s="58" t="s">
        <v>152</v>
      </c>
      <c r="D126" s="58"/>
      <c r="E126" s="58"/>
      <c r="F126" s="58"/>
      <c r="G126" s="58"/>
      <c r="H126" s="58"/>
      <c r="I126" s="58"/>
      <c r="J126" s="58"/>
      <c r="K126" s="58"/>
      <c r="L126" s="19" t="s">
        <v>150</v>
      </c>
      <c r="M126" s="19"/>
      <c r="N126" s="19"/>
      <c r="O126" s="19"/>
      <c r="P126" s="19"/>
      <c r="Q126" s="19"/>
      <c r="R126" s="19"/>
    </row>
    <row r="127" spans="1:18" s="1" customFormat="1" ht="5.0999999999999996" customHeight="1" x14ac:dyDescent="0.2"/>
    <row r="128" spans="1:18" s="1" customFormat="1" ht="12" customHeight="1" x14ac:dyDescent="0.2">
      <c r="C128" s="59" t="s">
        <v>153</v>
      </c>
      <c r="D128" s="59"/>
      <c r="E128" s="59"/>
      <c r="F128" s="59"/>
      <c r="G128" s="59"/>
      <c r="H128" s="59"/>
      <c r="I128" s="59"/>
      <c r="J128" s="59"/>
      <c r="K128" s="59"/>
      <c r="L128" s="59"/>
      <c r="N128" s="20"/>
      <c r="O128" s="20"/>
      <c r="P128" s="20"/>
      <c r="Q128" s="20"/>
      <c r="R128" s="20"/>
    </row>
    <row r="129" s="1" customFormat="1" ht="5.0999999999999996" customHeight="1" x14ac:dyDescent="0.2"/>
  </sheetData>
  <mergeCells count="251">
    <mergeCell ref="C128:L128"/>
    <mergeCell ref="C117:F117"/>
    <mergeCell ref="H117:K117"/>
    <mergeCell ref="L117:R117"/>
    <mergeCell ref="C118:F118"/>
    <mergeCell ref="H118:K118"/>
    <mergeCell ref="L118:R118"/>
    <mergeCell ref="C122:K122"/>
    <mergeCell ref="C124:L124"/>
    <mergeCell ref="C126:K126"/>
    <mergeCell ref="C114:F114"/>
    <mergeCell ref="H114:K114"/>
    <mergeCell ref="L114:R114"/>
    <mergeCell ref="C115:F115"/>
    <mergeCell ref="H115:K115"/>
    <mergeCell ref="L115:R115"/>
    <mergeCell ref="C116:F116"/>
    <mergeCell ref="H116:K116"/>
    <mergeCell ref="L116:R116"/>
    <mergeCell ref="C111:F111"/>
    <mergeCell ref="H111:K111"/>
    <mergeCell ref="L111:R111"/>
    <mergeCell ref="C112:F112"/>
    <mergeCell ref="H112:K112"/>
    <mergeCell ref="L112:R112"/>
    <mergeCell ref="C113:F113"/>
    <mergeCell ref="H113:K113"/>
    <mergeCell ref="L113:R113"/>
    <mergeCell ref="C108:F108"/>
    <mergeCell ref="H108:K108"/>
    <mergeCell ref="L108:R108"/>
    <mergeCell ref="C109:F109"/>
    <mergeCell ref="H109:K109"/>
    <mergeCell ref="L109:R109"/>
    <mergeCell ref="C110:F110"/>
    <mergeCell ref="H110:K110"/>
    <mergeCell ref="L110:R110"/>
    <mergeCell ref="C105:F105"/>
    <mergeCell ref="H105:K105"/>
    <mergeCell ref="L105:R105"/>
    <mergeCell ref="C106:F106"/>
    <mergeCell ref="H106:K106"/>
    <mergeCell ref="L106:R106"/>
    <mergeCell ref="C107:F107"/>
    <mergeCell ref="H107:K107"/>
    <mergeCell ref="L107:R107"/>
    <mergeCell ref="C102:F102"/>
    <mergeCell ref="H102:K102"/>
    <mergeCell ref="L102:R102"/>
    <mergeCell ref="C103:F103"/>
    <mergeCell ref="H103:K103"/>
    <mergeCell ref="L103:R103"/>
    <mergeCell ref="C104:F104"/>
    <mergeCell ref="H104:K104"/>
    <mergeCell ref="L104:R104"/>
    <mergeCell ref="C99:F99"/>
    <mergeCell ref="H99:K99"/>
    <mergeCell ref="L99:R99"/>
    <mergeCell ref="C100:F100"/>
    <mergeCell ref="H100:K100"/>
    <mergeCell ref="L100:R100"/>
    <mergeCell ref="C101:F101"/>
    <mergeCell ref="H101:K101"/>
    <mergeCell ref="L101:R101"/>
    <mergeCell ref="C94:R94"/>
    <mergeCell ref="C96:F96"/>
    <mergeCell ref="H96:K96"/>
    <mergeCell ref="L96:R96"/>
    <mergeCell ref="C97:F97"/>
    <mergeCell ref="H97:K97"/>
    <mergeCell ref="L97:R97"/>
    <mergeCell ref="C98:F98"/>
    <mergeCell ref="H98:K98"/>
    <mergeCell ref="L98:R98"/>
    <mergeCell ref="B90:D90"/>
    <mergeCell ref="F90:H90"/>
    <mergeCell ref="I90:J90"/>
    <mergeCell ref="K90:O90"/>
    <mergeCell ref="P90:R90"/>
    <mergeCell ref="B91:D91"/>
    <mergeCell ref="F91:H91"/>
    <mergeCell ref="I91:J91"/>
    <mergeCell ref="K91:O91"/>
    <mergeCell ref="P91:R91"/>
    <mergeCell ref="B88:D88"/>
    <mergeCell ref="F88:H88"/>
    <mergeCell ref="I88:J88"/>
    <mergeCell ref="K88:O88"/>
    <mergeCell ref="P88:R88"/>
    <mergeCell ref="B89:D89"/>
    <mergeCell ref="F89:H89"/>
    <mergeCell ref="I89:J89"/>
    <mergeCell ref="K89:O89"/>
    <mergeCell ref="P89:R89"/>
    <mergeCell ref="B86:D86"/>
    <mergeCell ref="F86:H86"/>
    <mergeCell ref="I86:J86"/>
    <mergeCell ref="K86:O86"/>
    <mergeCell ref="P86:R86"/>
    <mergeCell ref="B87:D87"/>
    <mergeCell ref="F87:H87"/>
    <mergeCell ref="I87:J87"/>
    <mergeCell ref="K87:O87"/>
    <mergeCell ref="P87:R87"/>
    <mergeCell ref="B84:D84"/>
    <mergeCell ref="F84:H84"/>
    <mergeCell ref="I84:J84"/>
    <mergeCell ref="K84:O84"/>
    <mergeCell ref="P84:R84"/>
    <mergeCell ref="B85:D85"/>
    <mergeCell ref="F85:H85"/>
    <mergeCell ref="I85:J85"/>
    <mergeCell ref="K85:O85"/>
    <mergeCell ref="P85:R85"/>
    <mergeCell ref="B82:D82"/>
    <mergeCell ref="F82:H82"/>
    <mergeCell ref="I82:J82"/>
    <mergeCell ref="K82:O82"/>
    <mergeCell ref="P82:R82"/>
    <mergeCell ref="B83:D83"/>
    <mergeCell ref="F83:H83"/>
    <mergeCell ref="I83:J83"/>
    <mergeCell ref="K83:O83"/>
    <mergeCell ref="P83:R83"/>
    <mergeCell ref="B80:D80"/>
    <mergeCell ref="F80:H80"/>
    <mergeCell ref="I80:J80"/>
    <mergeCell ref="K80:O80"/>
    <mergeCell ref="P80:R80"/>
    <mergeCell ref="B81:D81"/>
    <mergeCell ref="F81:H81"/>
    <mergeCell ref="I81:J81"/>
    <mergeCell ref="K81:O81"/>
    <mergeCell ref="P81:R81"/>
    <mergeCell ref="B78:D78"/>
    <mergeCell ref="F78:H78"/>
    <mergeCell ref="I78:J78"/>
    <mergeCell ref="K78:O78"/>
    <mergeCell ref="P78:R78"/>
    <mergeCell ref="B79:D79"/>
    <mergeCell ref="F79:H79"/>
    <mergeCell ref="I79:J79"/>
    <mergeCell ref="K79:O79"/>
    <mergeCell ref="P79:R79"/>
    <mergeCell ref="B76:D76"/>
    <mergeCell ref="F76:H76"/>
    <mergeCell ref="I76:J76"/>
    <mergeCell ref="K76:O76"/>
    <mergeCell ref="P76:R76"/>
    <mergeCell ref="B77:D77"/>
    <mergeCell ref="F77:H77"/>
    <mergeCell ref="I77:J77"/>
    <mergeCell ref="K77:O77"/>
    <mergeCell ref="P77:R77"/>
    <mergeCell ref="B74:D74"/>
    <mergeCell ref="F74:H74"/>
    <mergeCell ref="I74:J74"/>
    <mergeCell ref="K74:O74"/>
    <mergeCell ref="P74:R74"/>
    <mergeCell ref="B75:D75"/>
    <mergeCell ref="F75:H75"/>
    <mergeCell ref="I75:J75"/>
    <mergeCell ref="K75:O75"/>
    <mergeCell ref="P75:R75"/>
    <mergeCell ref="B72:D72"/>
    <mergeCell ref="F72:H72"/>
    <mergeCell ref="I72:J72"/>
    <mergeCell ref="K72:O72"/>
    <mergeCell ref="P72:R72"/>
    <mergeCell ref="B73:D73"/>
    <mergeCell ref="F73:H73"/>
    <mergeCell ref="I73:J73"/>
    <mergeCell ref="K73:O73"/>
    <mergeCell ref="P73:R73"/>
    <mergeCell ref="B70:D70"/>
    <mergeCell ref="F70:H70"/>
    <mergeCell ref="I70:J70"/>
    <mergeCell ref="K70:O70"/>
    <mergeCell ref="P70:R70"/>
    <mergeCell ref="B71:D71"/>
    <mergeCell ref="F71:H71"/>
    <mergeCell ref="I71:J71"/>
    <mergeCell ref="K71:O71"/>
    <mergeCell ref="P71:R71"/>
    <mergeCell ref="B68:D68"/>
    <mergeCell ref="F68:H68"/>
    <mergeCell ref="I68:J68"/>
    <mergeCell ref="K68:O68"/>
    <mergeCell ref="P68:R68"/>
    <mergeCell ref="B69:D69"/>
    <mergeCell ref="F69:H69"/>
    <mergeCell ref="I69:J69"/>
    <mergeCell ref="K69:O69"/>
    <mergeCell ref="P69:R69"/>
    <mergeCell ref="B66:D66"/>
    <mergeCell ref="F66:H66"/>
    <mergeCell ref="I66:J66"/>
    <mergeCell ref="K66:O66"/>
    <mergeCell ref="P66:R66"/>
    <mergeCell ref="B67:D67"/>
    <mergeCell ref="F67:H67"/>
    <mergeCell ref="I67:J67"/>
    <mergeCell ref="K67:O67"/>
    <mergeCell ref="P67:R67"/>
    <mergeCell ref="B64:D64"/>
    <mergeCell ref="F64:H64"/>
    <mergeCell ref="I64:J64"/>
    <mergeCell ref="K64:O64"/>
    <mergeCell ref="P64:R64"/>
    <mergeCell ref="B65:D65"/>
    <mergeCell ref="F65:H65"/>
    <mergeCell ref="I65:J65"/>
    <mergeCell ref="K65:O65"/>
    <mergeCell ref="P65:R65"/>
    <mergeCell ref="J50:N50"/>
    <mergeCell ref="B57:D63"/>
    <mergeCell ref="E57:E63"/>
    <mergeCell ref="F57:J58"/>
    <mergeCell ref="K57:R58"/>
    <mergeCell ref="F59:H63"/>
    <mergeCell ref="I59:J63"/>
    <mergeCell ref="K59:O63"/>
    <mergeCell ref="P59:R63"/>
    <mergeCell ref="O34:R34"/>
    <mergeCell ref="B38:I38"/>
    <mergeCell ref="J38:N38"/>
    <mergeCell ref="B42:C42"/>
    <mergeCell ref="D42:I42"/>
    <mergeCell ref="J42:N42"/>
    <mergeCell ref="O42:R42"/>
    <mergeCell ref="B46:I46"/>
    <mergeCell ref="J46:N46"/>
    <mergeCell ref="O46:R46"/>
    <mergeCell ref="B18:I18"/>
    <mergeCell ref="J18:N18"/>
    <mergeCell ref="B22:I22"/>
    <mergeCell ref="J22:N22"/>
    <mergeCell ref="B26:I26"/>
    <mergeCell ref="J26:N26"/>
    <mergeCell ref="B30:I30"/>
    <mergeCell ref="J30:N30"/>
    <mergeCell ref="B34:I34"/>
    <mergeCell ref="J2:R2"/>
    <mergeCell ref="B6:R6"/>
    <mergeCell ref="O8:R8"/>
    <mergeCell ref="J9:N9"/>
    <mergeCell ref="O9:R9"/>
    <mergeCell ref="J10:N10"/>
    <mergeCell ref="O10:P10"/>
    <mergeCell ref="B14:C14"/>
    <mergeCell ref="D14:I14"/>
  </mergeCells>
  <pageMargins left="0.39370078740157483" right="0.39370078740157483" top="0.39370078740157483" bottom="0.39370078740157483" header="0" footer="0"/>
  <pageSetup fitToHeight="0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One-PC</cp:lastModifiedBy>
  <dcterms:modified xsi:type="dcterms:W3CDTF">2024-10-30T10:16:12Z</dcterms:modified>
</cp:coreProperties>
</file>